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9765" activeTab="0"/>
  </bookViews>
  <sheets>
    <sheet name="Plan1" sheetId="1" r:id="rId1"/>
  </sheets>
  <definedNames/>
  <calcPr fullCalcOnLoad="1"/>
</workbook>
</file>

<file path=xl/sharedStrings.xml><?xml version="1.0" encoding="utf-8"?>
<sst xmlns="http://schemas.openxmlformats.org/spreadsheetml/2006/main" count="68" uniqueCount="51">
  <si>
    <t>MUNICIPIO DE RAFARD
CNPJ: 44.723.757/0001-89</t>
  </si>
  <si>
    <t>PP</t>
  </si>
  <si>
    <t>DIGITAÇÃO ELETRÔNICA DA PROPOSTA</t>
  </si>
  <si>
    <t>PREGÃO PRESENCIAL</t>
  </si>
  <si>
    <t>SEQUENCIA: 39</t>
  </si>
  <si>
    <t>Data Abertura: 24/11/2022 Hrs: 09:00</t>
  </si>
  <si>
    <t>Local Entrega: PAÇO MUNICIPAL, PRAÇA INDEPENDENCIA, Nº 100</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</si>
  <si>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</si>
  <si>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</si>
  <si>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</si>
  <si>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</si>
  <si>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</si>
  <si>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</si>
  <si>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</si>
  <si>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</si>
  <si>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</si>
  <si>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</si>
  <si>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</si>
  <si>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</si>
  <si>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</si>
  <si>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</si>
  <si>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</si>
  <si>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LUVA DE SEGURANÇA, CONFECCIONADA EM PVC, COM FORRO EM MALHA DE ALGODÃO, TAMANHO: 9,5CM - COMPRIMENTO 35 CM - EXPESSURA 1,18 MM, TENDO RESISTÊNCIA QUÍMICA AOS TIPOS: CLASSE A TIPO 1: AGRESSIVOS ÁCIDOS, TIPO 2: AGRESSIVOS BÁSICOS, CLASSE B: DETERGENTES, SABÕES, AMONÍACOS E SIMILARES, CLASSE C: TIPO 3 ÁLCÓOIS, TIPO 4: ÉTERES, TIPO 5: CETONAS E TIPO 6: ÁCIDOS ORGÂNICOS. CANO LONGO. DEVE APRESENTAR O CERTIFICADO DE APROVAÇÃO (CA) CONFORME NR 6.</t>
  </si>
  <si>
    <t>PAR</t>
  </si>
  <si>
    <t>CALÇADO DE SEGURANÇA TIPO BOTINA, FECHAMENTO EM ELÁSTICO NAS LATERAIS, CONFECCIONADO EM COURO NA COR PRETA CURTIDO AO CROMO, FORRADO EM NÃO TECIDO NA COR CINZA, PALMILHA DE MONTAGEM EM FIBRAS NÃO METÁLICAS RESSITENTE À PERFURAÇÃO PELO SISTEMA STROBEL, BIQUEIRA DE COMPOSITE, SOLADO DE POLIURETANO BI DENSIDADE NA COR PRETA INJETADO DIRETAMENTE NO CABEDAL, RESISTENTE AO ÓLEO COMBUSTÍVEL, À PASSAGEM DE CORRENTE ELÉTRICA E À ABSORÇÃO DE ENERGIA NO CALCANHAR. TER CERTIFICADO DE APROVAÇÃO EXPEDIDO PELO MINISTÉRIO DA ECONOMIA - SECRETARIA DO TRABALHO, FABRICANTE COM CERTIDÕES ABNT ISSO 9001, ABNT NBR ISSO 20.344/2008, ABNT NBR ISO 20.347/2008. - TAMANHO 36</t>
  </si>
  <si>
    <t>CALÇADO DE SEGURANÇA TIPO BOTINA, FECHAMENTO EM ELÁSTICO NAS LATERAIS, CONFECCIONADO EM COURO NA COR PRETA CURTIDO AO CROMO, FORRADO EM NÃO TECIDO NA COR CINZA, PALMILHA DE MONTAGEM EM FIBRAS NÃO METÁLICAS RESSITENTE À PERFURAÇÃO PELO SISTEMA STROBEL, BIQUEIRA DE COMPOSITE, SOLADO DE POLIURETANO BI DENSIDADE NA COR PRETA INJETADO DIRETAMENTE NO CABEDAL, RESISTENTE AO ÓLEO COMBUSTÍVEL, À PASSAGEM DE CORRENTE ELÉTRICA E À ABSORÇÃO DE ENERGIA NO CALCANHAR. TER CERTIFICADO DE APROVAÇÃO EXPEDIDO PELO MINISTÉRIO DA ECONOMIA - SECRETARIA DO TRABALHO, FABRICANTE COM CERTIDÕES ABNT ISSO 9001, ABNT NBR ISSO 20.344/2008, ABNT NBR ISO 20.347/2008. - TAMANHO 37</t>
  </si>
  <si>
    <t>CALÇADO DE SEGURANÇA TIPO BOTINA, FECHAMENTO EM ELÁSTICO NAS LATERAIS, CONFECCIONADO EM COURO NA COR PRETA CURTIDO AO CROMO, FORRADO EM NÃO TECIDO NA COR CINZA, PALMILHA DE MONTAGEM EM FIBRAS NÃO METÁLICAS RESSITENTE À PERFURAÇÃO PELO SISTEMA STROBEL, BIQUEIRA DE COMPOSITE, SOLADO DE POLIURETANO BI DENSIDADE NA COR PRETA INJETADO DIRETAMENTE NO CABEDAL, RESISTENTE AO ÓLEO COMBUSTÍVEL, À PASSAGEM DE CORRENTE ELÉTRICA E À ABSORÇÃO DE ENERGIA NO CALCANHAR. TER CERTIFICADO DE APROVAÇÃO EXPEDIDO PELO MINISTÉRIO DA ECONOMIA - SECRETARIA DO TRABALHO, FABRICANTE COM CERTIDÕES ABNT ISSO 9001, ABNT NBR ISSO 20.344/2008, ABNT NBR ISO 20.347/2008. - TAMANHO 38</t>
  </si>
  <si>
    <t>CALÇADO DE SEGURANÇA TIPO BOTINA, FECHAMENTO EM ELÁSTICO NAS LATERAIS, CONFECCIONADO EM COURO NA COR PRETA CURTIDO AO CROMO, FORRADO EM NÃO TECIDO NA COR CINZA, PALMILHA DE MONTAGEM EM FIBRAS NÃO METÁLICAS RESSITENTE À PERFURAÇÃO PELO SISTEMA STROBEL, BIQUEIRA DE COMPOSITE, SOLADO DE POLIURETANO BI DENSIDADE NA COR PRETA INJETADO DIRETAMENTE NO CABEDAL, RESISTENTE AO ÓLEO COMBUSTÍVEL, À PASSAGEM DE CORRENTE ELÉTRICA E À ABSORÇÃO DE ENERGIA NO CALCANHAR. TER CERTIFICADO DE APROVAÇÃO EXPEDIDO PELO MINISTÉRIO DA ECONOMIA - SECRETARIA DO TRABALHO, FABRICANTE COM CERTIDÕES ABNT ISSO 9001, ABNT NBR ISSO 20.344/2008, ABNT NBR ISO 20.347/2008. - TAMANHO 39</t>
  </si>
  <si>
    <t>CALÇADO DE SEGURANÇA TIPO BOTINA, FECHAMENTO EM ELÁSTICO NAS LATERAIS, CONFECCIONADO EM COURO NA COR PRETA CURTIDO AO CROMO, FORRADO EM NÃO TECIDO NA COR CINZA, PALMILHA DE MONTAGEM EM FIBRAS NÃO METÁLICAS RESSITENTE À PERFURAÇÃO PELO SISTEMA STROBEL, BIQUEIRA DE COMPOSITE, SOLADO DE POLIURETANO BI DENSIDADE NA COR PRETA INJETADO DIRETAMENTE NO CABEDAL, RESISTENTE AO ÓLEO COMBUSTÍVEL, À PASSAGEM DE CORRENTE ELÉTRICA E À ABSORÇÃO DE ENERGIA NO CALCANHAR. TER CERTIFICADO DE APROVAÇÃO EXPEDIDO PELO MINISTÉRIO DA ECONOMIA - SECRETARIA DO TRABALHO, FABRICANTE COM CERTIDÕES ABNT ISSO 9001, ABNT NBR ISSO 20.344/2008, ABNT NBR ISO 20.347/2008. - TAMANHO 40</t>
  </si>
  <si>
    <t>CALÇADO DE SEGURANÇA TIPO BOTINA, FECHAMENTO EM ELÁSTICO NAS LATERAIS, CONFECCIONADO EM COURO NA COR PRETA CURTIDO AO CROMO, FORRADO EM NÃO TECIDO NA COR CINZA, PALMILHA DE MONTAGEM EM FIBRAS NÃO METÁLICAS RESSITENTE À PERFURAÇÃO PELO SISTEMA STROBEL, BIQUEIRA DE COMPOSITE, SOLADO DE POLIURETANO BI DENSIDADE NA COR PRETA INJETADO DIRETAMENTE NO CABEDAL, RESISTENTE AO ÓLEO COMBUSTÍVEL, À PASSAGEM DE CORRENTE ELÉTRICA E À ABSORÇÃO DE ENERGIA NO CALCANHAR. TER CERTIFICADO DE APROVAÇÃO EXPEDIDO PELO MINISTÉRIO DA ECONOMIA - SECRETARIA DO TRABALHO, FABRICANTE COM CERTIDÕES ABNT ISSO 9001, ABNT NBR ISSO 20.344/2008, ABNT NBR ISO 20.347/2008. - TAMANHO 41</t>
  </si>
  <si>
    <t>CALÇADO DE SEGURANÇA TIPO BOTINA, FECHAMENTO EM ELÁSTICO NAS LATERAIS, CONFECCIONADO EM COURO NA COR PRETA CURTIDO AO CROMO, FORRADO EM NÃO TECIDO NA COR CINZA, PALMILHA DE MONTAGEM EM FIBRAS NÃO METÁLICAS RESSITENTE À PERFURAÇÃO PELO SISTEMA STROBEL, BIQUEIRA DE COMPOSITE, SOLADO DE POLIURETANO BI DENSIDADE NA COR PRETA INJETADO DIRETAMENTE NO CABEDAL, RESISTENTE AO ÓLEO COMBUSTÍVEL, À PASSAGEM DE CORRENTE ELÉTRICA E À ABSORÇÃO DE ENERGIA NO CALCANHAR. TER CERTIFICADO DE APROVAÇÃO EXPEDIDO PELO MINISTÉRIO DA ECONOMIA - SECRETARIA DO TRABALHO, FABRICANTE COM CERTIDÕES ABNT ISSO 9001, ABNT NBR ISSO 20.344/2008, ABNT NBR ISO 20.347/2008. - TAMANHO 42</t>
  </si>
  <si>
    <t>CALÇADO DE SEGURANÇA TIPO BOTINA, FECHAMENTO EM ELÁSTICO NAS LATERAIS, CONFECCIONADO EM COURO NA COR PRETA CURTIDO AO CROMO, FORRADO EM NÃO TECIDO NA COR CINZA, PALMILHA DE MONTAGEM EM FIBRAS NÃO METÁLICAS RESSITENTE À PERFURAÇÃO PELO SISTEMA STROBEL, BIQUEIRA DE COMPOSITE, SOLADO DE POLIURETANO BI DENSIDADE NA COR PRETA INJETADO DIRETAMENTE NO CABEDAL, RESISTENTE AO ÓLEO COMBUSTÍVEL, À PASSAGEM DE CORRENTE ELÉTRICA E À ABSORÇÃO DE ENERGIA NO CALCANHAR. TER CERTIFICADO DE APROVAÇÃO EXPEDIDO PELO MINISTÉRIO DA ECONOMIA - SECRETARIA DO TRABALHO, FABRICANTE COM CERTIDÕES ABNT ISSO 9001, ABNT NBR ISSO 20.344/2008, ABNT NBR ISO 20.347/2008. - TAMANHO 43</t>
  </si>
  <si>
    <t>CALÇADO DE SEGURANÇA TIPO BOTINA, FECHAMENTO EM ELÁSTICO NAS LATERAIS, CONFECCIONADO EM COURO NA COR PRETA CURTIDO AO CROMO, FORRADO EM NÃO TECIDO NA COR CINZA, PALMILHA DE MONTAGEM EM FIBRAS NÃO METÁLICAS RESSITENTE À PERFURAÇÃO PELO SISTEMA STROBEL, BIQUEIRA DE COMPOSITE, SOLADO DE POLIURETANO BI DENSIDADE NA COR PRETA INJETADO DIRETAMENTE NO CABEDAL, RESISTENTE AO ÓLEO COMBUSTÍVEL, À PASSAGEM DE CORRENTE ELÉTRICA E À ABSORÇÃO DE ENERGIA NO CALCANHAR. TER CERTIFICADO DE APROVAÇÃO EXPEDIDO PELO MINISTÉRIO DA ECONOMIA - SECRETARIA DO TRABALHO, FABRICANTE COM CERTIDÕES ABNT ISSO 9001, ABNT NBR ISSO 20.344/2008, ABNT NBR ISO 20.347/2008. - TAMANHO 44</t>
  </si>
  <si>
    <t>ÓCULOS DE SEGURANÇA NA COR PRETA, CONSTITUÍDO DE ARMAÇÃO E VISOR EM POLICARBONATO ALTAMENTE RESISTENTE À RISCO, ANTI EMBAÇANTE, SUAS HASTES SÃO DO TIPO ESPÁTULA, SEU FORMATO E LEVEZA PROPORCIONAM GRANDE CONFORTO AO USUÁRIO, PROTEGEM CONTRA RAIOS UVA E UVB, TER CERTIFICADO DE APROVAÇÃO VÁLIDO EXPEDIDO PELO MINISTÉRIO DA ECONOMIA - SECRETARIA DO TRABALHO, FABRICANTE DEVE POSSUIR CERTIFICAÇÕES ABNT, NBR, ISO, ANSI. 87.1/2003</t>
  </si>
  <si>
    <t>UN</t>
  </si>
  <si>
    <t>PROTETOR AUDITIVO COM TRÊS FLANGES, PRODUZIDOS EM COPOLIMERO, COM CORDAO DE ALGODAO OU PVC. DEVE APRESENTAR O CERTIFICADO DE APROVAÇÃO (CA) CONFORME NR 6.</t>
  </si>
  <si>
    <t>LUVA DE SEGURANÇA, CONFECCIONADA EM PVC, COM FORRO EM MALHA DE ALGODÃO, TAMANHO: 9,5CM - COMPRIMENTO 35 CM - EXPESSURA 1,18 MM, TENDO RESISTÊNCIA QUÍMICA AOS TIPOS: CLASSE A TIPO 1: AGRESSIVOS ÁCIDOS, TIPO 2: AGRESSIVOS BÁSICOS, CLASSE B: DETERGENTES, SABÕES, AMONÍACOS E SIMILARES, CLASSE C: TIPO 3 ÁLCÓOIS, TIPO 4: ÉTERES, TIPO 5: CETONAS E TIPO 6: ÁCIDOS ORGÂNICOS. CANO CURTO. DEVE APRESENTAR O CERTIFICADO DE APROVAÇÃO (CA) CONFORME NR 6.</t>
  </si>
  <si>
    <t>LUVA DE SEGURANÇA CONFECCIONADA EM VAQUETA CURTIDA AO CROMO, COM FORMATO DE 5 DEDOS (FORMA L) COM REFORÇO NA PALMA, REFORÇO DE COSTURA ENTRE O POLEGAR E O INDICADOR E ENTRE DOS DEDOS ANELARES, ACABAMENTO COM VIÉS VERDE, COSTURA COM LINHA DE NYLON, IDEAL PARA PROTEÇÃO DO USUÁRIO CONTRA RESPINGOS DE SOLDA, MATERIAIS ABRASIVOS E ESCORIANTES. DEVE APRESENTAR O CERTIFICADO DE APROVAÇÃO (CA) CONFORME NR 6.</t>
  </si>
  <si>
    <t>AVENTAL DE SEGURANÇA CONFECCIONADO EM RASPA,  CONTENDO TIRA DE ELÁSTICO NAS COSTAS, TIRAS NA CINTURA AFIXADAS POR COSTURAS REFORÇADAS, RASPA PARA AJUSTES, COSTURADO EM LINHA DE ALGODÃO. IDEAL PARA PROTEÇÃO NA UTILIZAÇÃO DE ROÇADEIRAS E DEMAIS MÁQUINAS E EQUIPAMENTOS.</t>
  </si>
  <si>
    <t>PROTETOR SOLAR EM CREME FPS 60, 120ML, TRIPLA PROTEÇÃ CONTRA RAIOS UVA E UVB, HIPOALERGÊNICO, NÃO OLEOSO E DE RÁPIDA ABSORÇÃO, 96% DE PROTEÇÃO UVA, INDICADO PARA TODO TIPO DE PELE, USO DIÁRIO 100 A 120GRS. PRODUTO APROVADO PELO INMETRO E REGISTRADO NA ANVISA.</t>
  </si>
  <si>
    <t>FR</t>
  </si>
  <si>
    <t>LUVA DE SEGURANÇA, CONFECCIONADA EM RASPA, TIRA DE REFORÇO EXTERNO EM RASPA ENTRE OS DEDOS POLEGAR E INDICADOR. PROTEÇÃO DAS MÃOS DO USUÁRIO CONTRA AGENTES ABRASIVOS, ESCORIANTES, CORTANTES E PERFURANTES. CANO CURTO. DEVE APRESENTAR O CERTIFICADO DE APROVAÇÃO (CA) CONFORME NR 6.</t>
  </si>
  <si>
    <t>LUVA DE SEGURANÇA, CONFECCIONADA EM RASPA, TIRA DE REFORÇO EXTERNO EM RASPA ENTRE OS DEDOS POLEGAR E INDICADOR. PROTEÇÃO DAS MÃOS DO USUÁRIO CONTRA AGENTES ABRASIVOS, ESCORIANTES, CORTANTES E PERFURANTES. CANO LONGO. DEVE APRESENTAR O CERTIFICADO DE APROVAÇÃO (CA) CONFORME NR 6.</t>
  </si>
  <si>
    <t>PROTETOR FACIAL DE SEGURANÇA DE COROA E CARNEIRA CONFECCIONADAS EM MATERIAL PLÁSTICO, REGULAGEM E TAMANHO DISPONÍVEL ATRAVÉS DE AJUSTE SIMPLES E CATRACA, INCOLOR. DEVE APRESENTAR O CERTIFICADO DE APROVAÇÃO (CA) CONFORME NR 6.</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</si>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</sst>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8"/>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01.25">
      <c r="A17">
        <v>13</v>
      </c>
      <c r="B17">
        <v>39</v>
      </c>
      <c r="C17">
        <v>2022</v>
      </c>
      <c r="D17">
        <v>1</v>
      </c>
      <c r="G17" s="15">
        <v>1</v>
      </c>
      <c r="H17" s="20" t="s">
        <v>22</v>
      </c>
      <c r="I17" s="23">
        <v>30</v>
      </c>
      <c r="J17" s="23" t="s">
        <v>23</v>
      </c>
      <c r="K17" s="15"/>
      <c r="L17" s="7"/>
      <c r="M17" s="2"/>
      <c r="N17" s="2"/>
      <c r="O17" s="29">
        <f>(IF(AND(J17&gt;0,J17&lt;=I17),J17,I17)*(L17-M17+N17))</f>
        <v>0</v>
      </c>
      <c r="P17" s="12"/>
      <c r="Q17" s="2"/>
      <c r="R17" s="2"/>
    </row>
    <row r="18" spans="1:18" ht="157.5">
      <c r="A18">
        <v>13</v>
      </c>
      <c r="B18">
        <v>39</v>
      </c>
      <c r="C18">
        <v>2022</v>
      </c>
      <c r="D18">
        <v>2</v>
      </c>
      <c r="G18" s="15">
        <v>2</v>
      </c>
      <c r="H18" s="20" t="s">
        <v>24</v>
      </c>
      <c r="I18" s="23">
        <v>25</v>
      </c>
      <c r="J18" s="23" t="s">
        <v>23</v>
      </c>
      <c r="K18" s="15"/>
      <c r="L18" s="7"/>
      <c r="M18" s="2"/>
      <c r="N18" s="2"/>
      <c r="O18" s="29">
        <f>(IF(AND(J18&gt;0,J18&lt;=I18),J18,I18)*(L18-M18+N18))</f>
        <v>0</v>
      </c>
      <c r="P18" s="12"/>
      <c r="Q18" s="2"/>
      <c r="R18" s="2"/>
    </row>
    <row r="19" spans="1:18" ht="157.5">
      <c r="A19">
        <v>13</v>
      </c>
      <c r="B19">
        <v>39</v>
      </c>
      <c r="C19">
        <v>2022</v>
      </c>
      <c r="D19">
        <v>3</v>
      </c>
      <c r="G19" s="15">
        <v>3</v>
      </c>
      <c r="H19" s="20" t="s">
        <v>25</v>
      </c>
      <c r="I19" s="23">
        <v>20</v>
      </c>
      <c r="J19" s="23" t="s">
        <v>23</v>
      </c>
      <c r="K19" s="15"/>
      <c r="L19" s="7"/>
      <c r="M19" s="2"/>
      <c r="N19" s="2"/>
      <c r="O19" s="29">
        <f>(IF(AND(J19&gt;0,J19&lt;=I19),J19,I19)*(L19-M19+N19))</f>
        <v>0</v>
      </c>
      <c r="P19" s="12"/>
      <c r="Q19" s="2"/>
      <c r="R19" s="2"/>
    </row>
    <row r="20" spans="1:18" ht="157.5">
      <c r="A20">
        <v>13</v>
      </c>
      <c r="B20">
        <v>39</v>
      </c>
      <c r="C20">
        <v>2022</v>
      </c>
      <c r="D20">
        <v>4</v>
      </c>
      <c r="G20" s="15">
        <v>4</v>
      </c>
      <c r="H20" s="20" t="s">
        <v>26</v>
      </c>
      <c r="I20" s="23">
        <v>40</v>
      </c>
      <c r="J20" s="23" t="s">
        <v>23</v>
      </c>
      <c r="K20" s="15"/>
      <c r="L20" s="7"/>
      <c r="M20" s="2"/>
      <c r="N20" s="2"/>
      <c r="O20" s="29">
        <f>(IF(AND(J20&gt;0,J20&lt;=I20),J20,I20)*(L20-M20+N20))</f>
        <v>0</v>
      </c>
      <c r="P20" s="12"/>
      <c r="Q20" s="2"/>
      <c r="R20" s="2"/>
    </row>
    <row r="21" spans="1:18" ht="157.5">
      <c r="A21">
        <v>13</v>
      </c>
      <c r="B21">
        <v>39</v>
      </c>
      <c r="C21">
        <v>2022</v>
      </c>
      <c r="D21">
        <v>5</v>
      </c>
      <c r="G21" s="15">
        <v>5</v>
      </c>
      <c r="H21" s="20" t="s">
        <v>27</v>
      </c>
      <c r="I21" s="23">
        <v>50</v>
      </c>
      <c r="J21" s="23" t="s">
        <v>23</v>
      </c>
      <c r="K21" s="15"/>
      <c r="L21" s="7"/>
      <c r="M21" s="2"/>
      <c r="N21" s="2"/>
      <c r="O21" s="29">
        <f>(IF(AND(J21&gt;0,J21&lt;=I21),J21,I21)*(L21-M21+N21))</f>
        <v>0</v>
      </c>
      <c r="P21" s="12"/>
      <c r="Q21" s="2"/>
      <c r="R21" s="2"/>
    </row>
    <row r="22" spans="1:18" ht="157.5">
      <c r="A22">
        <v>13</v>
      </c>
      <c r="B22">
        <v>39</v>
      </c>
      <c r="C22">
        <v>2022</v>
      </c>
      <c r="D22">
        <v>6</v>
      </c>
      <c r="G22" s="15">
        <v>6</v>
      </c>
      <c r="H22" s="20" t="s">
        <v>28</v>
      </c>
      <c r="I22" s="23">
        <v>70</v>
      </c>
      <c r="J22" s="23" t="s">
        <v>23</v>
      </c>
      <c r="K22" s="15"/>
      <c r="L22" s="7"/>
      <c r="M22" s="2"/>
      <c r="N22" s="2"/>
      <c r="O22" s="29">
        <f>(IF(AND(J22&gt;0,J22&lt;=I22),J22,I22)*(L22-M22+N22))</f>
        <v>0</v>
      </c>
      <c r="P22" s="12"/>
      <c r="Q22" s="2"/>
      <c r="R22" s="2"/>
    </row>
    <row r="23" spans="1:18" ht="157.5">
      <c r="A23">
        <v>13</v>
      </c>
      <c r="B23">
        <v>39</v>
      </c>
      <c r="C23">
        <v>2022</v>
      </c>
      <c r="D23">
        <v>7</v>
      </c>
      <c r="G23" s="15">
        <v>7</v>
      </c>
      <c r="H23" s="20" t="s">
        <v>29</v>
      </c>
      <c r="I23" s="23">
        <v>70</v>
      </c>
      <c r="J23" s="23" t="s">
        <v>23</v>
      </c>
      <c r="K23" s="15"/>
      <c r="L23" s="7"/>
      <c r="M23" s="2"/>
      <c r="N23" s="2"/>
      <c r="O23" s="29">
        <f>(IF(AND(J23&gt;0,J23&lt;=I23),J23,I23)*(L23-M23+N23))</f>
        <v>0</v>
      </c>
      <c r="P23" s="12"/>
      <c r="Q23" s="2"/>
      <c r="R23" s="2"/>
    </row>
    <row r="24" spans="1:18" ht="157.5">
      <c r="A24">
        <v>13</v>
      </c>
      <c r="B24">
        <v>39</v>
      </c>
      <c r="C24">
        <v>2022</v>
      </c>
      <c r="D24">
        <v>8</v>
      </c>
      <c r="G24" s="15">
        <v>8</v>
      </c>
      <c r="H24" s="20" t="s">
        <v>30</v>
      </c>
      <c r="I24" s="23">
        <v>70</v>
      </c>
      <c r="J24" s="23" t="s">
        <v>23</v>
      </c>
      <c r="K24" s="15"/>
      <c r="L24" s="7"/>
      <c r="M24" s="2"/>
      <c r="N24" s="2"/>
      <c r="O24" s="29">
        <f>(IF(AND(J24&gt;0,J24&lt;=I24),J24,I24)*(L24-M24+N24))</f>
        <v>0</v>
      </c>
      <c r="P24" s="12"/>
      <c r="Q24" s="2"/>
      <c r="R24" s="2"/>
    </row>
    <row r="25" spans="1:18" ht="157.5">
      <c r="A25">
        <v>13</v>
      </c>
      <c r="B25">
        <v>39</v>
      </c>
      <c r="C25">
        <v>2022</v>
      </c>
      <c r="D25">
        <v>9</v>
      </c>
      <c r="G25" s="15">
        <v>9</v>
      </c>
      <c r="H25" s="20" t="s">
        <v>31</v>
      </c>
      <c r="I25" s="23">
        <v>60</v>
      </c>
      <c r="J25" s="23" t="s">
        <v>23</v>
      </c>
      <c r="K25" s="15"/>
      <c r="L25" s="7"/>
      <c r="M25" s="2"/>
      <c r="N25" s="2"/>
      <c r="O25" s="29">
        <f>(IF(AND(J25&gt;0,J25&lt;=I25),J25,I25)*(L25-M25+N25))</f>
        <v>0</v>
      </c>
      <c r="P25" s="12"/>
      <c r="Q25" s="2"/>
      <c r="R25" s="2"/>
    </row>
    <row r="26" spans="1:18" ht="157.5">
      <c r="A26">
        <v>13</v>
      </c>
      <c r="B26">
        <v>39</v>
      </c>
      <c r="C26">
        <v>2022</v>
      </c>
      <c r="D26">
        <v>10</v>
      </c>
      <c r="G26" s="15">
        <v>10</v>
      </c>
      <c r="H26" s="20" t="s">
        <v>32</v>
      </c>
      <c r="I26" s="23">
        <v>50</v>
      </c>
      <c r="J26" s="23" t="s">
        <v>23</v>
      </c>
      <c r="K26" s="15"/>
      <c r="L26" s="7"/>
      <c r="M26" s="2"/>
      <c r="N26" s="2"/>
      <c r="O26" s="29">
        <f>(IF(AND(J26&gt;0,J26&lt;=I26),J26,I26)*(L26-M26+N26))</f>
        <v>0</v>
      </c>
      <c r="P26" s="12"/>
      <c r="Q26" s="2"/>
      <c r="R26" s="2"/>
    </row>
    <row r="27" spans="1:18" ht="101.25">
      <c r="A27">
        <v>13</v>
      </c>
      <c r="B27">
        <v>39</v>
      </c>
      <c r="C27">
        <v>2022</v>
      </c>
      <c r="D27">
        <v>11</v>
      </c>
      <c r="G27" s="15">
        <v>11</v>
      </c>
      <c r="H27" s="20" t="s">
        <v>33</v>
      </c>
      <c r="I27" s="23">
        <v>100</v>
      </c>
      <c r="J27" s="23" t="s">
        <v>34</v>
      </c>
      <c r="K27" s="15"/>
      <c r="L27" s="7"/>
      <c r="M27" s="2"/>
      <c r="N27" s="2"/>
      <c r="O27" s="29">
        <f>(IF(AND(J27&gt;0,J27&lt;=I27),J27,I27)*(L27-M27+N27))</f>
        <v>0</v>
      </c>
      <c r="P27" s="12"/>
      <c r="Q27" s="2"/>
      <c r="R27" s="2"/>
    </row>
    <row r="28" spans="1:18" ht="45">
      <c r="A28">
        <v>13</v>
      </c>
      <c r="B28">
        <v>39</v>
      </c>
      <c r="C28">
        <v>2022</v>
      </c>
      <c r="D28">
        <v>12</v>
      </c>
      <c r="G28" s="15">
        <v>12</v>
      </c>
      <c r="H28" s="20" t="s">
        <v>35</v>
      </c>
      <c r="I28" s="23">
        <v>80</v>
      </c>
      <c r="J28" s="23" t="s">
        <v>34</v>
      </c>
      <c r="K28" s="15"/>
      <c r="L28" s="7"/>
      <c r="M28" s="2"/>
      <c r="N28" s="2"/>
      <c r="O28" s="29">
        <f>(IF(AND(J28&gt;0,J28&lt;=I28),J28,I28)*(L28-M28+N28))</f>
        <v>0</v>
      </c>
      <c r="P28" s="12"/>
      <c r="Q28" s="2"/>
      <c r="R28" s="2"/>
    </row>
    <row r="29" spans="1:18" ht="101.25">
      <c r="A29">
        <v>13</v>
      </c>
      <c r="B29">
        <v>39</v>
      </c>
      <c r="C29">
        <v>2022</v>
      </c>
      <c r="D29">
        <v>13</v>
      </c>
      <c r="G29" s="15">
        <v>13</v>
      </c>
      <c r="H29" s="20" t="s">
        <v>36</v>
      </c>
      <c r="I29" s="23">
        <v>30</v>
      </c>
      <c r="J29" s="23" t="s">
        <v>23</v>
      </c>
      <c r="K29" s="15"/>
      <c r="L29" s="7"/>
      <c r="M29" s="2"/>
      <c r="N29" s="2"/>
      <c r="O29" s="29">
        <f>(IF(AND(J29&gt;0,J29&lt;=I29),J29,I29)*(L29-M29+N29))</f>
        <v>0</v>
      </c>
      <c r="P29" s="12"/>
      <c r="Q29" s="2"/>
      <c r="R29" s="2"/>
    </row>
    <row r="30" spans="1:18" ht="101.25">
      <c r="A30">
        <v>13</v>
      </c>
      <c r="B30">
        <v>39</v>
      </c>
      <c r="C30">
        <v>2022</v>
      </c>
      <c r="D30">
        <v>14</v>
      </c>
      <c r="G30" s="15">
        <v>14</v>
      </c>
      <c r="H30" s="20" t="s">
        <v>37</v>
      </c>
      <c r="I30" s="23">
        <v>120</v>
      </c>
      <c r="J30" s="23" t="s">
        <v>23</v>
      </c>
      <c r="K30" s="15"/>
      <c r="L30" s="7"/>
      <c r="M30" s="2"/>
      <c r="N30" s="2"/>
      <c r="O30" s="29">
        <f>(IF(AND(J30&gt;0,J30&lt;=I30),J30,I30)*(L30-M30+N30))</f>
        <v>0</v>
      </c>
      <c r="P30" s="12"/>
      <c r="Q30" s="2"/>
      <c r="R30" s="2"/>
    </row>
    <row r="31" spans="1:18" ht="67.5">
      <c r="A31">
        <v>13</v>
      </c>
      <c r="B31">
        <v>39</v>
      </c>
      <c r="C31">
        <v>2022</v>
      </c>
      <c r="D31">
        <v>15</v>
      </c>
      <c r="G31" s="15">
        <v>15</v>
      </c>
      <c r="H31" s="20" t="s">
        <v>38</v>
      </c>
      <c r="I31" s="23">
        <v>20</v>
      </c>
      <c r="J31" s="23" t="s">
        <v>34</v>
      </c>
      <c r="K31" s="15"/>
      <c r="L31" s="7"/>
      <c r="M31" s="2"/>
      <c r="N31" s="2"/>
      <c r="O31" s="29">
        <f>(IF(AND(J31&gt;0,J31&lt;=I31),J31,I31)*(L31-M31+N31))</f>
        <v>0</v>
      </c>
      <c r="P31" s="12"/>
      <c r="Q31" s="2"/>
      <c r="R31" s="2"/>
    </row>
    <row r="32" spans="1:18" ht="67.5">
      <c r="A32">
        <v>13</v>
      </c>
      <c r="B32">
        <v>39</v>
      </c>
      <c r="C32">
        <v>2022</v>
      </c>
      <c r="D32">
        <v>16</v>
      </c>
      <c r="G32" s="15">
        <v>16</v>
      </c>
      <c r="H32" s="20" t="s">
        <v>39</v>
      </c>
      <c r="I32" s="23">
        <v>80</v>
      </c>
      <c r="J32" s="23" t="s">
        <v>40</v>
      </c>
      <c r="K32" s="15"/>
      <c r="L32" s="7"/>
      <c r="M32" s="2"/>
      <c r="N32" s="2"/>
      <c r="O32" s="29">
        <f>(IF(AND(J32&gt;0,J32&lt;=I32),J32,I32)*(L32-M32+N32))</f>
        <v>0</v>
      </c>
      <c r="P32" s="12"/>
      <c r="Q32" s="2"/>
      <c r="R32" s="2"/>
    </row>
    <row r="33" spans="1:18" ht="67.5">
      <c r="A33">
        <v>13</v>
      </c>
      <c r="B33">
        <v>39</v>
      </c>
      <c r="C33">
        <v>2022</v>
      </c>
      <c r="D33">
        <v>17</v>
      </c>
      <c r="G33" s="15">
        <v>17</v>
      </c>
      <c r="H33" s="20" t="s">
        <v>41</v>
      </c>
      <c r="I33" s="23">
        <v>60</v>
      </c>
      <c r="J33" s="23" t="s">
        <v>23</v>
      </c>
      <c r="K33" s="15"/>
      <c r="L33" s="7"/>
      <c r="M33" s="2"/>
      <c r="N33" s="2"/>
      <c r="O33" s="29">
        <f>(IF(AND(J33&gt;0,J33&lt;=I33),J33,I33)*(L33-M33+N33))</f>
        <v>0</v>
      </c>
      <c r="P33" s="12"/>
      <c r="Q33" s="2"/>
      <c r="R33" s="2"/>
    </row>
    <row r="34" spans="1:18" ht="67.5">
      <c r="A34">
        <v>13</v>
      </c>
      <c r="B34">
        <v>39</v>
      </c>
      <c r="C34">
        <v>2022</v>
      </c>
      <c r="D34">
        <v>18</v>
      </c>
      <c r="G34" s="15">
        <v>18</v>
      </c>
      <c r="H34" s="20" t="s">
        <v>42</v>
      </c>
      <c r="I34" s="23">
        <v>30</v>
      </c>
      <c r="J34" s="23" t="s">
        <v>23</v>
      </c>
      <c r="K34" s="15"/>
      <c r="L34" s="7"/>
      <c r="M34" s="2"/>
      <c r="N34" s="2"/>
      <c r="O34" s="29">
        <f>(IF(AND(J34&gt;0,J34&lt;=I34),J34,I34)*(L34-M34+N34))</f>
        <v>0</v>
      </c>
      <c r="P34" s="12"/>
      <c r="Q34" s="2"/>
      <c r="R34" s="2"/>
    </row>
    <row r="35" spans="1:18" ht="56.25">
      <c r="A35">
        <v>13</v>
      </c>
      <c r="B35">
        <v>39</v>
      </c>
      <c r="C35">
        <v>2022</v>
      </c>
      <c r="D35">
        <v>19</v>
      </c>
      <c r="G35" s="15">
        <v>19</v>
      </c>
      <c r="H35" s="20" t="s">
        <v>43</v>
      </c>
      <c r="I35" s="23">
        <v>50</v>
      </c>
      <c r="J35" s="23" t="s">
        <v>34</v>
      </c>
      <c r="K35" s="15"/>
      <c r="L35" s="7"/>
      <c r="M35" s="2"/>
      <c r="N35" s="2"/>
      <c r="O35" s="29">
        <f>(IF(AND(J35&gt;0,J35&lt;=I35),J35,I35)*(L35-M35+N35))</f>
        <v>0</v>
      </c>
      <c r="P35" s="12"/>
      <c r="Q35" s="2"/>
      <c r="R35" s="2"/>
    </row>
    <row r="36" spans="7:18" ht="15">
      <c r="G36" s="15"/>
      <c r="H36" s="20"/>
      <c r="I36" s="23"/>
      <c r="J36" s="23"/>
      <c r="K36" s="15"/>
      <c r="L36" s="7"/>
      <c r="M36" s="2"/>
      <c r="N36" s="2"/>
      <c r="O36" s="9"/>
      <c r="P36" s="12"/>
      <c r="Q36" s="2"/>
      <c r="R36" s="2"/>
    </row>
    <row r="37" spans="8:15" ht="15">
      <c r="H37" s="16"/>
      <c r="L37" s="31" t="s">
        <v>44</v>
      </c>
      <c r="N37" s="32"/>
      <c r="O37" s="33">
        <f>SUM(O10:O35)</f>
        <v>0</v>
      </c>
    </row>
    <row r="38" ht="15.75" thickBot="1">
      <c r="H38" s="16"/>
    </row>
    <row r="39" spans="8:16" ht="15">
      <c r="H39" s="16"/>
      <c r="N39" s="38"/>
      <c r="O39" s="41"/>
      <c r="P39" s="42" t="s">
        <v>49</v>
      </c>
    </row>
    <row r="40" spans="8:16" ht="15">
      <c r="H40" s="16" t="s">
        <v>45</v>
      </c>
      <c r="I40" s="36"/>
      <c r="N40" s="38"/>
      <c r="O40" s="40"/>
      <c r="P40" s="39"/>
    </row>
    <row r="41" spans="8:16" ht="15">
      <c r="H41" s="16" t="s">
        <v>46</v>
      </c>
      <c r="I41" s="36"/>
      <c r="N41" s="38"/>
      <c r="O41" s="40"/>
      <c r="P41" s="39"/>
    </row>
    <row r="42" spans="8:16" ht="15">
      <c r="H42" s="16" t="s">
        <v>47</v>
      </c>
      <c r="I42" s="4"/>
      <c r="N42" s="38"/>
      <c r="O42" s="40"/>
      <c r="P42" s="39"/>
    </row>
    <row r="43" spans="8:16" ht="15">
      <c r="H43" s="16" t="s">
        <v>48</v>
      </c>
      <c r="I43" s="36"/>
      <c r="N43" s="38"/>
      <c r="O43" s="40"/>
      <c r="P43" s="39"/>
    </row>
    <row r="44" spans="8:16" ht="15">
      <c r="H44" s="16"/>
      <c r="I44" s="37"/>
      <c r="N44" s="38"/>
      <c r="O44" s="40"/>
      <c r="P44" s="39"/>
    </row>
    <row r="45" spans="8:16" ht="15">
      <c r="H45" s="16"/>
      <c r="I45" s="4"/>
      <c r="N45" s="38"/>
      <c r="O45" s="40"/>
      <c r="P45" s="39"/>
    </row>
    <row r="46" spans="8:16" ht="15">
      <c r="H46" s="16"/>
      <c r="I46" s="4"/>
      <c r="N46" s="38"/>
      <c r="O46" s="40"/>
      <c r="P46" s="39"/>
    </row>
    <row r="47" spans="14:16" ht="15">
      <c r="N47" s="38"/>
      <c r="O47" s="40"/>
      <c r="P47" s="39"/>
    </row>
    <row r="48" spans="14:16" ht="15.75" thickBot="1">
      <c r="N48" s="38"/>
      <c r="O48" s="43"/>
      <c r="P48" s="44" t="s">
        <v>50</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2022-11-17T20:24:06Z</dcterms:created>
  <dcterms:modified xsi:type="dcterms:W3CDTF">2022-11-17T20:24:08Z</dcterms:modified>
  <cp:category/>
  <cp:version/>
  <cp:contentType/>
  <cp:contentStatus/>
</cp:coreProperties>
</file>