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865" activeTab="0"/>
  </bookViews>
  <sheets>
    <sheet name="Plan1" sheetId="1" r:id="rId1"/>
  </sheets>
  <definedNames/>
  <calcPr fullCalcOnLoad="1"/>
</workbook>
</file>

<file path=xl/sharedStrings.xml><?xml version="1.0" encoding="utf-8"?>
<sst xmlns="http://schemas.openxmlformats.org/spreadsheetml/2006/main" count="98" uniqueCount="58">
  <si>
    <t>MUNICIPIO DE RAFARD
CNPJ: 44.723.757/0001-89</t>
  </si>
  <si>
    <t>PP</t>
  </si>
  <si>
    <t>A</t>
  </si>
  <si>
    <t>DIGITAÇÃO ELETRÔNICA DA PROPOSTA</t>
  </si>
  <si>
    <t>PREGÃO PRESENCIAL</t>
  </si>
  <si>
    <t>SEQUENCIA: 11</t>
  </si>
  <si>
    <t>Data Abertura: 30/06/2022 Hrs: 14:00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</si>
  <si>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</si>
  <si>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</si>
  <si>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</si>
  <si>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</si>
  <si>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</si>
  <si>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</si>
  <si>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</si>
  <si>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</si>
  <si>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</si>
  <si>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</si>
  <si>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</si>
  <si>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</si>
  <si>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</si>
  <si>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</si>
  <si>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</si>
  <si>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</si>
  <si>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</si>
  <si>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CAMISA - OPERACIONAL MANGA CURTA - COR AZUL MARINHO NOITE EM GABARDINE 100% POLIESTER, MICROFILAMENTADO PESO DE 200G/M² (+/- 5%) - PANTONE Nº 177 (PADRÃO RIP STOP). MODELO UNISSEX; MANGAS COM BORDADO DO BRASÃO LADO DIREITO EBANDEIRA DO MUNICIPIO LADO ESQUERDO; DOIS BOLSOS SUPERIORES EMBUTIDOS COM PALAS FRONTAL, LAPELAS EXTERNAS FECHADAS POR 2 BOTÕES DE MASSA COR DO TECIDO, PRESPONTADOS; LAPELA ESQUERDA COM ABERTURA PARA CANETA E DIREITA NORMAL; VELCRON COM 10CM DE COMPRIMENTO NA PARTE SUPERIOR DO BOLSO LADO DIREITO PARA FIXAR TARGETA; PLATINA NOS OMBROS; RECORTE DE COSTURA DUPLA PARTE SUPEIOR FRONTAL, COSTAS COM PREGA TIPO FOLE PARTINDO DO OMBRO ATE A BAINHA; GOLA SOCIAL; FECHADA POR BOTÃO DE MASSA 2FUROS COR DO TECIDO; COM FAIXA COBRE BOTÃO. OS UNIFORMES DEVERÃO SER RETIRADAS EM CADA UM DOS INTERANTES DA GCM ANTES DA CONFECÇÃO DAS MESMAS. TAMANHOS ADULTO.</t>
  </si>
  <si>
    <t>PÇ</t>
  </si>
  <si>
    <t>Aberta</t>
  </si>
  <si>
    <t>ALGEMA  - ALGEMAS EM AÇO CARBONO COM ELOS DE CORRENTE, TIPO PUNHO DUPLO, RESISTÊNCIA MECÂNICA ATRAÇÃO ACIMA DE PULSEIRA E ELOS, BLOQUEIO DE MECANISMO (TRAVA) DE SEGURANÇA COM DISPOSITIVO DE ACIONAMENTO LOCALIZADO NA PARTE INTERNA DAALGEMA, NÃO PERMITINDO SUA ABERTURA SEM A CHAVE ADEQUADA, ALÇA DENTADA DE FECHAMENTO COM GUIAS CORREDIÇAS PARA IMPEDIR SUA ABERTURA POR PRESSÃO OU PANCADA, JUNÇÃO DAS ALGEMAS POR ELOS CATRACA DE FECHAMENTO COM TRÊS DENTES, COM DUASCHAVES. AÇO 304.</t>
  </si>
  <si>
    <t>BONÉS - NA COR AZUL MARINHO: CONFECCIONADO EM TECIDO 100% POLIÉSTER (HELANCA) MODELO FLEX FIT, PALA EM FORMATO BICO DE PATO, EM MATERIAL PLÁSTICO POLIETILENO (PE) COM SEIS LINHAS DE COSTURAS PARA MELHOR FIXAÇÃO DO TECIDO, COM 06 GOMOSCOM COSTURA DUPLA, COM BOTÃO NO TOPO, NA MESMA COR DO TECIDO, TAMANHO ÚNICO, COM REGULAGEM DE VELCRO FORRADO NO MESMO TECIDO (FLEX FIT), COM 06 (SEIS) FUROS DE VENTILAÇÃO NA PARTE SUPERIOR COM BORDADO BRASÃO GUARDA CIVIL DE INDAIATUBA NAPARTE FRONTAL, COM ALTA DEFINIÇÃO, TAMANHO 6,0CM, O BORDADO DO BRASÃO DEVE SER REALIZADO DIRETAMENTE NO TECIDO DO BONÉ; SENDO ESTA PARTE REFORÇADA COM ENTRETELA; ACABAMENTO: AS COSTURAS NÃO PODERÃO APRESENTAR DESCONTINUIDADES E/OU DESVIOSEXTERNOS; AS MESMAS DEVEM SER PLANAS; O PRODUTO NÃO PODERÁ APRESENTAR DESFIAMENTO NA SUPERFÍCIE DO TECIDO, NEM ESGARÇAMENTO DE COSTURAS, O PRODUTO DEVERÁ TER ETIQUETA COM A COMPOSIÇÃO DO TECIDO, NÚMERO DO MANEQUIM E INSTRUÇÃO DELAVAGEM, AS PEÇAS DEVERÃO SER ACONDICIONADAS EM SACOS PLÁSTICOS INDIVID</t>
  </si>
  <si>
    <t>UN</t>
  </si>
  <si>
    <t>BOTAS MOTOCICLISTA LONGA TIPO SAMU- - COTURNO TÁTICO DE ALTA PERFORMANCE, CONFECCIONADA EM COURO HIDRO FUGADO E TECIDO PLANO TIPO NÁILON CORDURA OU SIMILAR, FORRADA INTERNAMENTE EM TECIDO POLIAMIDA/ POLIÉSTER, ZÍPER DE NÁILON NAS LATERAISINTERNAS DO CANO, ACOLCHOADO NA PARTE SUPERIOR DO CANO, GANCHOS EM NÁILON/ POLÍMERO, PALMILHA DE MONTAGEM ANTE PERFURAÇÃO NÃO METÁLICA, PALMILHA DE LIMPEZA EM LÁTEX E SOLADO BI COMPONENTE (BORRACHA/POLIÉSTER); 1. ESPECIFICAÇÕES TÉCNICAS 2.1CABEDAL, COURO BOVINO TIPO FLOATER DE 1°QUALIDADE, CURTIDA AO CROMO, ESPESSURA MÍNIMA DE 2,0 MM COM ACABAMENTO LISO HIDRO FUGADO; 2.2 CANO E LINGUETA, EM TECIDO PLANO NÁILON/ POLIAMIDA IMPERMEÁVEL (CORDURA), A COR PRETA; 2.3 FORRO, EM 15%POLIAMIDA/ 85% POLIÉSTER, RÁPIDA DISPERSÃO DA TRANSPIRAÇÃO, ACELERADO TRANSPORTE DA UMIDADE, COMPLETAMENTE RESPIRÁVEL, TOQUE MACIO E CONFORTÁVEL E SUPERIOR RESISTÊNCIA À ABRASÃO, COM OS SEGUINTES DADOS TÉCNICOS: 2.4 PASSADORES, GANCHOS ERETENÇÃO, 08 PEÇAS POR PÉ DE PASSADORES DE POLÍMERO/ NÁILON, 02 PEÇAS POR PÉ DE GANCH</t>
  </si>
  <si>
    <t>JAQUETA DE INVERNO DUPLA FACE - COR AZUL MARINHO NOITE EM GABARDINE 100% POLIESTER, MICROFILAMENTADO PESO DE 200G/M² (+/- 5%) - PANTONE Nº 177 (PADRÃO RIP STOP) NA COR PRINCIPAL, NA COR INTERNA DEVERÁ SER EM NYLON DE POLIAMIDAIMPERMEAVEL A PROVA DE CHUVA, NA COR AZUL MARINHO NOITE. COM FORRAMENTO ACOLCHOADO EM MATELASSÊ COM MANTA ACRILICA DE ESPESSURA MÉDIA (2 CM) E REVESTIDO DE NYLON; ELÁSTICO NAS BARRAS DE MANGAS E CINTURA. DOIS BOLSOS FACA FRONTAIS, 1 BOLSOINTERNO IMBUTIDO E GOLA TIPO ESPORTE COM FECHAMENTO POR ZÍPER DE NYLON; COM FAIXA COBRE ZIPER FRONTAL, DESDE A GOLA ATÉ O CÓS COM DOIS BOTOES DE PRESSÃO, METÁLICOS. COSTURA DUPLA HORIZONTAL A 30 CM DO OMBRO, OU SEJA, MEIO DO PEITO E DAS COSTAS;NAS COSTAS, ALEM DA COSTURA HORIZONTAL, DEVERÁ CONTER 02 (DUAS) COSTURAS VERTICAIS QUE COMEÇAM NO BOTÃO DA PLATINA E TERMINAM NO CÓS; DUPLAS TAMBEM DEVERÃO SER TODAS AS COSTURAS EXTERNAS (OMBROS, BOLSOS, CÓS, CAVA, COBRE BOTÕES, GOLA, PLATINA EPÉS-DE-GOLA), BORDADO TERMO COLANTE, EM TAFETÁ, EM ACABAMENTO DE POLIESTER E COR</t>
  </si>
  <si>
    <t>CAPA DE CHUVA COMPLETA PADRÃO GCM RAFARD - COR AZUL-MARINHO, MODELO SAMU 7/8; CONFECCIONADA EM TECIDO 100% POLIAMIDA EMBORRACHADA IMPERMEÁVEL; COM FAIXAS REFLETIVAS PRATEADAS DE 50 MM. CAPA LONGA COM CAPUZ REGULÁVEL POR CORDÃO EFICA GUARDADA DENTRO DA GOLA; POSSUI FECHAMENTO FRONTAL COM ZÍPER PROTEGIDO POR ABA COM VELCRO; PUNHOS DE ELÁSTICOS; CONTÉM ABERTURAS ACIMA DA FAIXA REFLETIVA PARA VENTILAÇÃO; NA FRENTE, DO LADO ESQUERDO, APLICAÇÃO DE SERIGRAFIA DO DISTINTIVO DAGUARDA CIVIL MUNICIPAL "PATRULHEIRO, PROTETOR E AMIGO" NAS CORES ORIGINAIS E COM 08 CM DE DIÂMETRO. NAS COSTAS, APLICAÇÃO DE SERIGRAFIA CENTRALIZADO 08 CM ABAIXO DA GOLA, ESCRITA EM ARCO "GUARDA CIVIL" E EM LINHA RETA LOGO ABAIXO "MUNICIPAL" NA CORAMARELO-OURO. MATERIAL PODENDO SER DOBRADO E COMPACTADO. PRODUTO DEVE CONTER BOLSA DE ARMAZENAMENTO E TRANSPORTE NA MESMA COR; TAMANHOS P, M, G, GG, EXG E EXGG.</t>
  </si>
  <si>
    <t>CJ</t>
  </si>
  <si>
    <t xml:space="preserve">CAMISETA - CAMISETA POLO - EM TECIDO PIQUET. GOLA POLO AZUL MARINHO, MANGA CURTA,AMTIPILIN, BORDADO DO BRASÃO NA FRENTE LADO ESQUERDO EM 6 CORES, E DO LADO DIREITO TIPO TARGETA O NOME DO GCM EM AMARELO OURO E NA COSTA ESCRITO BORDADO " GUARDA CIVIL MUNICIPAL DE RAFARD" EM ARCO NA COR AMARELO. </t>
  </si>
  <si>
    <t>CAMISETA - TRADICIONAL - EM NALHA P.V. - MALHA FRIA AXUL MARINHO NOTURNO, MANGA CURTA , ANTIPILIN . BORDADO DO BRASÃO NA FRENTE LADO ESQUERDO EM 6 CORES , E DO LADO DIREITO TIPO TARGETA O NOME DO GCM EM AMARELO OURO E NAS COSTAS ESCRITOESTAMPADO " GUARDA CIVIL MUNICIPAL RAFARD " EM ARCO NA COR AMARELO.</t>
  </si>
  <si>
    <t>CALÇA OPERACIONAL - COR AZUL MARINHO NOITE EM GABARDINE 100% POLIESTER, MICROFILAMENTADO PESO DE 200G/M² (+/- 5%) - PANTONE Nº 177 (PADRÃO RIP STOP). MODELO MASCULINO; COM QUATRO BOLSOS SENDO DOIS TRASEIROS E DOIS LATERAIS COM PREGAMACHO E LAPELA E FECHADOS POR 2 BOTÕES DE MASSA 2 FUROS COR DO TECIDO, CÓS COM 5 CM DE LARGURA, COM 7 PASSADORES, FECHADA ATRAVÉS DE ZIPER DE BOA QUALIDADE, COSTURA REBATINA NAS LATERAIS.</t>
  </si>
  <si>
    <t xml:space="preserve">CINTURÃO COMPLETO MODELO MILITAR EM NYLON, COM PORTA ALGEMA, PORTA CARREGADOR, PORTA TINTA PRETA, PORTA CANIVETE, PORTA LANTERNA, PRESILHAS E COLDRE PARA REVOLVE 38 - COLDRE TEM QUE POSSUIR DUAS TRAVAS, PORTA CARREGADOR DUPLO, PORTA JET LOADER DUPLO,PORTA ALGEMAS,PORTA TONFA,PROTETOR LOMBAR ACOLCHOADO,PORTA ESPARGIDOR C/ COMPARTIMENTO E TAMPO. </t>
  </si>
  <si>
    <t xml:space="preserve">CINTURÃO COMPLETO MODELO MILITAR EM NYLON, COM PORTA ALGEMAS, CARREGADOR, PORTA TINTA PRETA, PORTA CANIVETE, PORTA LANTERNA,PRESILHAS COM COLDRE PARA PISTOLA. - COLDRE TEM QUE POSSUIR DUAS TRAVAS, PORTA CARREGADOR DUPLO, PORTA JET LOADER DUPLO,PORTA ALGEMAS,PORTA TONFA,PROTETOR LOMBAR ACOLCHOADO,PORTA ESPARGIDOR C/ COMPARTIMENTO E TAMPO. </t>
  </si>
  <si>
    <t>LANTERNA TÁTICA - POLICE 70W, COM 200 LUMENS DE POTENCIA, ZOOM DE FOCO REGULAVEL, VARIANDO DE X1 ATÉ X2000, COM TRES TIPOS DE LUZ (BAIXA, ALTA E STROBO), ACIONAMENTO TRASEIRO E EMBORRACHADO, RESISTENTE A AGUA, EM ALUMINIO RESISTENTE,TAMANHO TOTAL DE 11 CM, ALCANE MAXIMO DE 100 METROS, COR PRETA, FUNCIONAMENTO 03 PILHAS AAA, ESTOJO DE NYLON COM PASSADOR DE CINTO E CAIXA PARA ACONDICIONAMENTO.</t>
  </si>
  <si>
    <t>CINTO EM NYLON, ODELO MILITAR COM FIVELA EM METAL, COM GM EM RELEVO NA COR PRETO. - NA COR AZUL MARINHO (NOITE) REFERENCIA PANTONE 19-4023 TCX OU SIMILAR. CINTO CONFECCIONADO EM POLIPROPILENO (NYLON). NUMA DAS EXTREMIDADES COM FIVELA PRATA LISA DE METAL NÃO OXIDANTE, GRAVADA AO CENTRO EM RELEVO O BRASÃODA GCM EM TAMANHO QUE VENHA A PREENCHER TODA A FRENTE DA FIVELA. FIXADOR DE CINTURA E UMA PONTEIRA DO MESMO METAL DE COR PRATA. COMPRIMENTOS VARIADOS, LARGURA DE 33 MM.</t>
  </si>
  <si>
    <t>TONFA MILITAR PADRÃO 58CM POLIMERO - BASTÃO TONFA EM FIBRA PLÁSTICA INJETADA SEM PARAFUSOS E DE ALTA RESISTÊNCIA;PADRÃO PARA POLÍCIA MILITAR, GUARDA MUNICIPAL, EXÉRCITO;COMPRIMENTO DA HASTE - APROXIMADAMENTE58 CM;COMPRIMENTO DO CABO - APROXIMADAMENTE 12 CM;FORÇA A RESISTÊNCIA - 175 KGF;COR - PRETO</t>
  </si>
  <si>
    <t>LUVA MEIO DEDO PADRÃO. - CONFECCIONADA EM TECIDO DE POLIÉSTER, COR PRETA, COM REVESTIMENTO INTERNO, ESTILO MEIO DEDO, PROTEÇÃO EMBORRACHADA NOS DEDOS ATÉ ALTURA DA FALANGE PRÓXIMA, ACABAMENTO REFORÇADO NOS DEDOS, REFORÇO ENTRE OS DEDOS COMMATERIAL ELÁSTICO PARA MELHOR ACONDICIONAMENTO E MOVIMENTAÇÃO DOS DEDOS, PALMA REFORÇADA COM TECIDO DUPLO, REFORÇO DE BORRACHA NA REGIÃO DO PUNHO, PROTEÇÃO EM POLIPROPILENO INJETADO SOBRE FALANGES EM PUNHO CERRADO, DEVEM SER FORNECIDAS NOSTAMANHOS ENTRE P A XG, CONFORME INDICAÇÃO POSTERIOR.</t>
  </si>
  <si>
    <t>LUVAS DE OMBROS GUARDA CIVIL MUNICIPAL. - EM TECIDO COR AZUL MARINHO NOITE EM GABARDINE 100% POLIESTER, MICROFILAMENTADO PESO DE 200G/M² (+/- 5%) - PANTONE Nº 177 (PADRÃO RIP STOP) , COM BORDADOS BRASAO, DETALHES EM DOURADO,ESCRITA BORDADA EM DOURADO, BARRETES BORDADO EM DOURADO. TAMANHO SUGERIDO DE 9,5CM X 6,0 CM PARA ENCAIXE NA PLATINA DAS CAMISAS E GANDOLAS.</t>
  </si>
  <si>
    <t>PAR</t>
  </si>
  <si>
    <t>TARJA DE IDENTIFICAÇÃO (BIRIBA). AZUL MARINHO NOITE EM GABARDINE. - 100% POLIESTER, MICROFILAMENTADO PESO DE 200G/M² (+/- 5%) - PANTONE Nº 177 (PADRÃO RIP STOP) , COM 110 MM DE COMPRIMENTO E 16 MM DE LARGURA. TODO O PERÍMETROEXTERNO É CONTORNADO POR UMA FAIXA NA CORAMARELA, BORDADA,. COM INSCRIÇÕES EM LETRAS DO TIPO ARIAL, SENDO O NOME DO GCM, E O TIPO SANGUÍNEO COM BORDADO CHEIO. ATRÁS, APLICAÇÃO DE VELCRO MACHO, COSTURADO EM TODA A EXTENSÃO DA TARJA;</t>
  </si>
  <si>
    <t>CANIVETE TATICO- AÇO INOX. LÂMINA AURA TIPO TURCA DE 12,7 CM. FORJADA DE MODO ARTESANAL. CABO EM AÇO INOXIDAVÉL, PINTURA ELETROSTATICA ANTIGERRUGEM</t>
  </si>
  <si>
    <t>CAPA COLETE BALISTICO. - COR AZUL MARINHO NOITE EM GABARDINE 100% POLIESTER, MICROFILAMENTADO PESO DE 200G/M² (+/- 5%) - PANTONE Nº 177 (PADRÃO RIP STOP). COM REGULAGEM PARA AUSTE E FIXAÇÃO AO CORPO NAS LATERAIS ABDOMINAIS ESOBRE OS OMBROS. COM BRASÃO DA GUARDA BORDADO NA PARTE FRONTAL NA ALTURA DO PEITO NO LADO ESQUERDO E BORDADO NAS COSTAS EM AMARELO OS DESCRITIVOS DA GCM.</t>
  </si>
  <si>
    <t>FIEL RETRÁTIL EM POLIMERO. GCM - COM CORDÃO DE POLIAMIDA DE APROXIMADAMENTE 1 METRO, LIMITADOR ACOPLADO NO CORDÃO PARA TRAVAMENTO DO MESMO EM CASO DE QUEDA DA ARMA, PRESILHA TIPO ENGATE RÁPIDO EM POLÍMERO FACILITANDO O ENGATE EDESENGATE JUNTO AO CINTURÃO NÃO TENDO A NECESSIDADE DE DESMONTÁ-LO, NA COR PRETA.</t>
  </si>
  <si>
    <t>BOTA DE CANO CURTO USO DA GUARDA CIVIL - A BOTA CANO CURTO TIPO RESGATE USO MILITAR DEVE SER EM COURO COM TRATAMENTO PARA SITUAÇÕES COM CHAMA, ALTAS TEMPERATURAS E HIDRO FUGADO COM RESISTÊNCIA À PENETRAÇÃO DE ÁGUA. FORRAÇÃO INTERNAMENTE COMPOSTA DE TECIDOPOLIÉSTER/ POLIAMIDA DUBLADA COM MEMBRANA ESPECIAL A PROVA D'ÁGUA OU COM POLIÉSTER - POLIAMIDA, MACIO, CONFORTÁVEL E ALTAMENTE RESPIRÁVEL. MEMBRANA HIDROFÍLICA COMPACTA, COPOLÍMERO (OXIGÊNIO, CARBONO, HIDROGÊNIO) COMPLETAMENTE SEGURO, FEITODE POLIÉSTER. PALMILHA INTERNA CONFECCIONADA EM LÁTEX COM ALTA ABSORÇÃO E DESORÇÃO DE ÁGUA, ALTO PODER DE ABSORÇÃO DE IMPACTOS E SUPERIOR RESISTÊNCIA Á COMPRESSÃO (MEMÓRIA), SOLADO TRICOMPONENTE ERGONÔMICO DE ALTA PERFORMANCE; PRIMEIRACAMADA CONSTITUÍDA DE BORRACHA DE ALTA ABRASIVIDADE COM CANAIS DE ESCOAMENTO DE ÁGUA ANTIDERRAPANTE, ANTITORÇÃO, RESISTENTE A ÓLEO; SEGUNDA CAMADA COMPOSTA POR E.V.A DE ALTA PERFORMANCE, TERMO CONFORMADO PARA A ABSORÇÃO DE IMPACTO; ETERCEIRA CAMADA COMPOSTA POR POLÍMERO DE TPU RÍGIDO ALTA DENSIDADE, VISANDO TR</t>
  </si>
  <si>
    <t>JAQUETA MOTOCICLISTA - EM TECIDO NYLON CORDURA 600D, COR PRETA, REVESTIDA COM MATELASSÊ E COLETE DESTACÁVEL, COM RECORTES COM DEBRUM REFLETIVOS NA FRENTE, COSTAS E MANGAS; COM PLATINA NOS OMBROS; COM FECHAMENTO POR ZÍPER TIPO JACARÉ;COM ELÁSTICO NO CÓS E NOS PUNHOS, INTERNAMENTE REVESTIDA COM PROTETORES DE QUEDA EM EVA DE 8 MM NOS OMBROS, COTOVELOS E COSTAS, COM DUREZA DE 25 SHORE A E DENSIDADE DE 20 GRAMAS POR CM³, E COM BORDADO PADRÃO.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</si>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</sst>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13.75">
      <c r="A17">
        <v>13</v>
      </c>
      <c r="B17">
        <v>11</v>
      </c>
      <c r="C17">
        <v>2022</v>
      </c>
      <c r="D17">
        <v>1</v>
      </c>
      <c r="G17" s="15">
        <v>1</v>
      </c>
      <c r="H17" s="20" t="s">
        <v>24</v>
      </c>
      <c r="I17" s="23">
        <v>60</v>
      </c>
      <c r="J17" s="23" t="s">
        <v>25</v>
      </c>
      <c r="K17" s="15" t="s">
        <v>26</v>
      </c>
      <c r="L17" s="7"/>
      <c r="M17" s="2"/>
      <c r="N17" s="2"/>
      <c r="O17" s="29">
        <f>(IF(AND(J17&gt;0,J17&lt;=I17),J17,I17)*(L17-M17+N17))</f>
        <v>0</v>
      </c>
      <c r="P17" s="12"/>
      <c r="Q17" s="2"/>
      <c r="R17" s="2"/>
    </row>
    <row r="18" spans="1:18" ht="112.5">
      <c r="A18">
        <v>13</v>
      </c>
      <c r="B18">
        <v>11</v>
      </c>
      <c r="C18">
        <v>2022</v>
      </c>
      <c r="D18">
        <v>2</v>
      </c>
      <c r="G18" s="15">
        <v>2</v>
      </c>
      <c r="H18" s="20" t="s">
        <v>27</v>
      </c>
      <c r="I18" s="23">
        <v>15</v>
      </c>
      <c r="J18" s="23" t="s">
        <v>25</v>
      </c>
      <c r="K18" s="15" t="s">
        <v>26</v>
      </c>
      <c r="L18" s="7"/>
      <c r="M18" s="2"/>
      <c r="N18" s="2"/>
      <c r="O18" s="29">
        <f>(IF(AND(J18&gt;0,J18&lt;=I18),J18,I18)*(L18-M18+N18))</f>
        <v>0</v>
      </c>
      <c r="P18" s="12"/>
      <c r="Q18" s="2"/>
      <c r="R18" s="2"/>
    </row>
    <row r="19" spans="1:18" ht="236.25">
      <c r="A19">
        <v>13</v>
      </c>
      <c r="B19">
        <v>11</v>
      </c>
      <c r="C19">
        <v>2022</v>
      </c>
      <c r="D19">
        <v>3</v>
      </c>
      <c r="G19" s="15">
        <v>3</v>
      </c>
      <c r="H19" s="20" t="s">
        <v>28</v>
      </c>
      <c r="I19" s="23">
        <v>75</v>
      </c>
      <c r="J19" s="23" t="s">
        <v>29</v>
      </c>
      <c r="K19" s="15" t="s">
        <v>26</v>
      </c>
      <c r="L19" s="7"/>
      <c r="M19" s="2"/>
      <c r="N19" s="2"/>
      <c r="O19" s="29">
        <f>(IF(AND(J19&gt;0,J19&lt;=I19),J19,I19)*(L19-M19+N19))</f>
        <v>0</v>
      </c>
      <c r="P19" s="12"/>
      <c r="Q19" s="2"/>
      <c r="R19" s="2"/>
    </row>
    <row r="20" spans="1:18" ht="247.5">
      <c r="A20">
        <v>13</v>
      </c>
      <c r="B20">
        <v>11</v>
      </c>
      <c r="C20">
        <v>2022</v>
      </c>
      <c r="D20">
        <v>4</v>
      </c>
      <c r="G20" s="15">
        <v>4</v>
      </c>
      <c r="H20" s="20" t="s">
        <v>30</v>
      </c>
      <c r="I20" s="23">
        <v>15</v>
      </c>
      <c r="J20" s="23" t="s">
        <v>29</v>
      </c>
      <c r="K20" s="15" t="s">
        <v>26</v>
      </c>
      <c r="L20" s="7"/>
      <c r="M20" s="2"/>
      <c r="N20" s="2"/>
      <c r="O20" s="29">
        <f>(IF(AND(J20&gt;0,J20&lt;=I20),J20,I20)*(L20-M20+N20))</f>
        <v>0</v>
      </c>
      <c r="P20" s="12"/>
      <c r="Q20" s="2"/>
      <c r="R20" s="2"/>
    </row>
    <row r="21" spans="1:18" ht="247.5">
      <c r="A21">
        <v>13</v>
      </c>
      <c r="B21">
        <v>11</v>
      </c>
      <c r="C21">
        <v>2022</v>
      </c>
      <c r="D21">
        <v>5</v>
      </c>
      <c r="G21" s="15">
        <v>5</v>
      </c>
      <c r="H21" s="20" t="s">
        <v>31</v>
      </c>
      <c r="I21" s="23">
        <v>45</v>
      </c>
      <c r="J21" s="23" t="s">
        <v>29</v>
      </c>
      <c r="K21" s="15" t="s">
        <v>26</v>
      </c>
      <c r="L21" s="7"/>
      <c r="M21" s="2"/>
      <c r="N21" s="2"/>
      <c r="O21" s="29">
        <f>(IF(AND(J21&gt;0,J21&lt;=I21),J21,I21)*(L21-M21+N21))</f>
        <v>0</v>
      </c>
      <c r="P21" s="12"/>
      <c r="Q21" s="2"/>
      <c r="R21" s="2"/>
    </row>
    <row r="22" spans="1:18" ht="213.75">
      <c r="A22">
        <v>13</v>
      </c>
      <c r="B22">
        <v>11</v>
      </c>
      <c r="C22">
        <v>2022</v>
      </c>
      <c r="D22">
        <v>6</v>
      </c>
      <c r="G22" s="15">
        <v>6</v>
      </c>
      <c r="H22" s="20" t="s">
        <v>32</v>
      </c>
      <c r="I22" s="23">
        <v>15</v>
      </c>
      <c r="J22" s="23" t="s">
        <v>33</v>
      </c>
      <c r="K22" s="15" t="s">
        <v>26</v>
      </c>
      <c r="L22" s="7"/>
      <c r="M22" s="2"/>
      <c r="N22" s="2"/>
      <c r="O22" s="29">
        <f>(IF(AND(J22&gt;0,J22&lt;=I22),J22,I22)*(L22-M22+N22))</f>
        <v>0</v>
      </c>
      <c r="P22" s="12"/>
      <c r="Q22" s="2"/>
      <c r="R22" s="2"/>
    </row>
    <row r="23" spans="1:18" ht="67.5">
      <c r="A23">
        <v>13</v>
      </c>
      <c r="B23">
        <v>11</v>
      </c>
      <c r="C23">
        <v>2022</v>
      </c>
      <c r="D23">
        <v>7</v>
      </c>
      <c r="G23" s="15">
        <v>7</v>
      </c>
      <c r="H23" s="20" t="s">
        <v>34</v>
      </c>
      <c r="I23" s="23">
        <v>9</v>
      </c>
      <c r="J23" s="23" t="s">
        <v>29</v>
      </c>
      <c r="K23" s="15" t="s">
        <v>26</v>
      </c>
      <c r="L23" s="7"/>
      <c r="M23" s="2"/>
      <c r="N23" s="2"/>
      <c r="O23" s="29">
        <f>(IF(AND(J23&gt;0,J23&lt;=I23),J23,I23)*(L23-M23+N23))</f>
        <v>0</v>
      </c>
      <c r="P23" s="12"/>
      <c r="Q23" s="2"/>
      <c r="R23" s="2"/>
    </row>
    <row r="24" spans="1:18" ht="78.75">
      <c r="A24">
        <v>13</v>
      </c>
      <c r="B24">
        <v>11</v>
      </c>
      <c r="C24">
        <v>2022</v>
      </c>
      <c r="D24">
        <v>8</v>
      </c>
      <c r="G24" s="15">
        <v>8</v>
      </c>
      <c r="H24" s="20" t="s">
        <v>35</v>
      </c>
      <c r="I24" s="23">
        <v>60</v>
      </c>
      <c r="J24" s="23" t="s">
        <v>29</v>
      </c>
      <c r="K24" s="15" t="s">
        <v>26</v>
      </c>
      <c r="L24" s="7"/>
      <c r="M24" s="2"/>
      <c r="N24" s="2"/>
      <c r="O24" s="29">
        <f>(IF(AND(J24&gt;0,J24&lt;=I24),J24,I24)*(L24-M24+N24))</f>
        <v>0</v>
      </c>
      <c r="P24" s="12"/>
      <c r="Q24" s="2"/>
      <c r="R24" s="2"/>
    </row>
    <row r="25" spans="1:18" ht="101.25">
      <c r="A25">
        <v>13</v>
      </c>
      <c r="B25">
        <v>11</v>
      </c>
      <c r="C25">
        <v>2022</v>
      </c>
      <c r="D25">
        <v>9</v>
      </c>
      <c r="G25" s="15">
        <v>9</v>
      </c>
      <c r="H25" s="20" t="s">
        <v>36</v>
      </c>
      <c r="I25" s="23">
        <v>60</v>
      </c>
      <c r="J25" s="23" t="s">
        <v>29</v>
      </c>
      <c r="K25" s="15" t="s">
        <v>26</v>
      </c>
      <c r="L25" s="7"/>
      <c r="M25" s="2"/>
      <c r="N25" s="2"/>
      <c r="O25" s="29">
        <f>(IF(AND(J25&gt;0,J25&lt;=I25),J25,I25)*(L25-M25+N25))</f>
        <v>0</v>
      </c>
      <c r="P25" s="12"/>
      <c r="Q25" s="2"/>
      <c r="R25" s="2"/>
    </row>
    <row r="26" spans="1:18" ht="90">
      <c r="A26">
        <v>13</v>
      </c>
      <c r="B26">
        <v>11</v>
      </c>
      <c r="C26">
        <v>2022</v>
      </c>
      <c r="D26">
        <v>10</v>
      </c>
      <c r="G26" s="15">
        <v>10</v>
      </c>
      <c r="H26" s="20" t="s">
        <v>37</v>
      </c>
      <c r="I26" s="23">
        <v>15</v>
      </c>
      <c r="J26" s="23" t="s">
        <v>29</v>
      </c>
      <c r="K26" s="15" t="s">
        <v>26</v>
      </c>
      <c r="L26" s="7"/>
      <c r="M26" s="2"/>
      <c r="N26" s="2"/>
      <c r="O26" s="29">
        <f>(IF(AND(J26&gt;0,J26&lt;=I26),J26,I26)*(L26-M26+N26))</f>
        <v>0</v>
      </c>
      <c r="P26" s="12"/>
      <c r="Q26" s="2"/>
      <c r="R26" s="2"/>
    </row>
    <row r="27" spans="1:18" ht="90">
      <c r="A27">
        <v>13</v>
      </c>
      <c r="B27">
        <v>11</v>
      </c>
      <c r="C27">
        <v>2022</v>
      </c>
      <c r="D27">
        <v>11</v>
      </c>
      <c r="G27" s="15">
        <v>11</v>
      </c>
      <c r="H27" s="20" t="s">
        <v>38</v>
      </c>
      <c r="I27" s="23">
        <v>15</v>
      </c>
      <c r="J27" s="23" t="s">
        <v>29</v>
      </c>
      <c r="K27" s="15" t="s">
        <v>26</v>
      </c>
      <c r="L27" s="7"/>
      <c r="M27" s="2"/>
      <c r="N27" s="2"/>
      <c r="O27" s="29">
        <f>(IF(AND(J27&gt;0,J27&lt;=I27),J27,I27)*(L27-M27+N27))</f>
        <v>0</v>
      </c>
      <c r="P27" s="12"/>
      <c r="Q27" s="2"/>
      <c r="R27" s="2"/>
    </row>
    <row r="28" spans="1:18" ht="90">
      <c r="A28">
        <v>13</v>
      </c>
      <c r="B28">
        <v>11</v>
      </c>
      <c r="C28">
        <v>2022</v>
      </c>
      <c r="D28">
        <v>12</v>
      </c>
      <c r="G28" s="15">
        <v>12</v>
      </c>
      <c r="H28" s="20" t="s">
        <v>39</v>
      </c>
      <c r="I28" s="23">
        <v>15</v>
      </c>
      <c r="J28" s="23" t="s">
        <v>29</v>
      </c>
      <c r="K28" s="15" t="s">
        <v>26</v>
      </c>
      <c r="L28" s="7"/>
      <c r="M28" s="2"/>
      <c r="N28" s="2"/>
      <c r="O28" s="29">
        <f>(IF(AND(J28&gt;0,J28&lt;=I28),J28,I28)*(L28-M28+N28))</f>
        <v>0</v>
      </c>
      <c r="P28" s="12"/>
      <c r="Q28" s="2"/>
      <c r="R28" s="2"/>
    </row>
    <row r="29" spans="1:18" ht="112.5">
      <c r="A29">
        <v>13</v>
      </c>
      <c r="B29">
        <v>11</v>
      </c>
      <c r="C29">
        <v>2022</v>
      </c>
      <c r="D29">
        <v>13</v>
      </c>
      <c r="G29" s="15">
        <v>13</v>
      </c>
      <c r="H29" s="20" t="s">
        <v>40</v>
      </c>
      <c r="I29" s="23">
        <v>45</v>
      </c>
      <c r="J29" s="23" t="s">
        <v>29</v>
      </c>
      <c r="K29" s="15" t="s">
        <v>26</v>
      </c>
      <c r="L29" s="7"/>
      <c r="M29" s="2"/>
      <c r="N29" s="2"/>
      <c r="O29" s="29">
        <f>(IF(AND(J29&gt;0,J29&lt;=I29),J29,I29)*(L29-M29+N29))</f>
        <v>0</v>
      </c>
      <c r="P29" s="12"/>
      <c r="Q29" s="2"/>
      <c r="R29" s="2"/>
    </row>
    <row r="30" spans="1:18" ht="78.75">
      <c r="A30">
        <v>13</v>
      </c>
      <c r="B30">
        <v>11</v>
      </c>
      <c r="C30">
        <v>2022</v>
      </c>
      <c r="D30">
        <v>14</v>
      </c>
      <c r="G30" s="15">
        <v>14</v>
      </c>
      <c r="H30" s="20" t="s">
        <v>41</v>
      </c>
      <c r="I30" s="23">
        <v>15</v>
      </c>
      <c r="J30" s="23" t="s">
        <v>29</v>
      </c>
      <c r="K30" s="15" t="s">
        <v>26</v>
      </c>
      <c r="L30" s="7"/>
      <c r="M30" s="2"/>
      <c r="N30" s="2"/>
      <c r="O30" s="29">
        <f>(IF(AND(J30&gt;0,J30&lt;=I30),J30,I30)*(L30-M30+N30))</f>
        <v>0</v>
      </c>
      <c r="P30" s="12"/>
      <c r="Q30" s="2"/>
      <c r="R30" s="2"/>
    </row>
    <row r="31" spans="1:18" ht="135">
      <c r="A31">
        <v>13</v>
      </c>
      <c r="B31">
        <v>11</v>
      </c>
      <c r="C31">
        <v>2022</v>
      </c>
      <c r="D31">
        <v>15</v>
      </c>
      <c r="G31" s="15">
        <v>15</v>
      </c>
      <c r="H31" s="20" t="s">
        <v>42</v>
      </c>
      <c r="I31" s="23">
        <v>30</v>
      </c>
      <c r="J31" s="23" t="s">
        <v>25</v>
      </c>
      <c r="K31" s="15" t="s">
        <v>26</v>
      </c>
      <c r="L31" s="7"/>
      <c r="M31" s="2"/>
      <c r="N31" s="2"/>
      <c r="O31" s="29">
        <f>(IF(AND(J31&gt;0,J31&lt;=I31),J31,I31)*(L31-M31+N31))</f>
        <v>0</v>
      </c>
      <c r="P31" s="12"/>
      <c r="Q31" s="2"/>
      <c r="R31" s="2"/>
    </row>
    <row r="32" spans="1:18" ht="90">
      <c r="A32">
        <v>13</v>
      </c>
      <c r="B32">
        <v>11</v>
      </c>
      <c r="C32">
        <v>2022</v>
      </c>
      <c r="D32">
        <v>16</v>
      </c>
      <c r="G32" s="15">
        <v>16</v>
      </c>
      <c r="H32" s="20" t="s">
        <v>43</v>
      </c>
      <c r="I32" s="23">
        <v>30</v>
      </c>
      <c r="J32" s="23" t="s">
        <v>44</v>
      </c>
      <c r="K32" s="15" t="s">
        <v>26</v>
      </c>
      <c r="L32" s="7"/>
      <c r="M32" s="2"/>
      <c r="N32" s="2"/>
      <c r="O32" s="29">
        <f>(IF(AND(J32&gt;0,J32&lt;=I32),J32,I32)*(L32-M32+N32))</f>
        <v>0</v>
      </c>
      <c r="P32" s="12"/>
      <c r="Q32" s="2"/>
      <c r="R32" s="2"/>
    </row>
    <row r="33" spans="1:18" ht="112.5">
      <c r="A33">
        <v>13</v>
      </c>
      <c r="B33">
        <v>11</v>
      </c>
      <c r="C33">
        <v>2022</v>
      </c>
      <c r="D33">
        <v>17</v>
      </c>
      <c r="G33" s="15">
        <v>17</v>
      </c>
      <c r="H33" s="20" t="s">
        <v>45</v>
      </c>
      <c r="I33" s="23">
        <v>90</v>
      </c>
      <c r="J33" s="23" t="s">
        <v>25</v>
      </c>
      <c r="K33" s="15" t="s">
        <v>26</v>
      </c>
      <c r="L33" s="7"/>
      <c r="M33" s="2"/>
      <c r="N33" s="2"/>
      <c r="O33" s="29">
        <f>(IF(AND(J33&gt;0,J33&lt;=I33),J33,I33)*(L33-M33+N33))</f>
        <v>0</v>
      </c>
      <c r="P33" s="12"/>
      <c r="Q33" s="2"/>
      <c r="R33" s="2"/>
    </row>
    <row r="34" spans="1:18" ht="33.75">
      <c r="A34">
        <v>13</v>
      </c>
      <c r="B34">
        <v>11</v>
      </c>
      <c r="C34">
        <v>2022</v>
      </c>
      <c r="D34">
        <v>18</v>
      </c>
      <c r="G34" s="15">
        <v>18</v>
      </c>
      <c r="H34" s="20" t="s">
        <v>46</v>
      </c>
      <c r="I34" s="23">
        <v>30</v>
      </c>
      <c r="J34" s="23" t="s">
        <v>25</v>
      </c>
      <c r="K34" s="15" t="s">
        <v>26</v>
      </c>
      <c r="L34" s="7"/>
      <c r="M34" s="2"/>
      <c r="N34" s="2"/>
      <c r="O34" s="29">
        <f>(IF(AND(J34&gt;0,J34&lt;=I34),J34,I34)*(L34-M34+N34))</f>
        <v>0</v>
      </c>
      <c r="P34" s="12"/>
      <c r="Q34" s="2"/>
      <c r="R34" s="2"/>
    </row>
    <row r="35" spans="1:18" ht="90">
      <c r="A35">
        <v>13</v>
      </c>
      <c r="B35">
        <v>11</v>
      </c>
      <c r="C35">
        <v>2022</v>
      </c>
      <c r="D35">
        <v>19</v>
      </c>
      <c r="G35" s="15">
        <v>19</v>
      </c>
      <c r="H35" s="20" t="s">
        <v>47</v>
      </c>
      <c r="I35" s="23">
        <v>60</v>
      </c>
      <c r="J35" s="23" t="s">
        <v>25</v>
      </c>
      <c r="K35" s="15" t="s">
        <v>26</v>
      </c>
      <c r="L35" s="7"/>
      <c r="M35" s="2"/>
      <c r="N35" s="2"/>
      <c r="O35" s="29">
        <f>(IF(AND(J35&gt;0,J35&lt;=I35),J35,I35)*(L35-M35+N35))</f>
        <v>0</v>
      </c>
      <c r="P35" s="12"/>
      <c r="Q35" s="2"/>
      <c r="R35" s="2"/>
    </row>
    <row r="36" spans="1:18" ht="78.75">
      <c r="A36">
        <v>13</v>
      </c>
      <c r="B36">
        <v>11</v>
      </c>
      <c r="C36">
        <v>2022</v>
      </c>
      <c r="D36">
        <v>20</v>
      </c>
      <c r="G36" s="15">
        <v>20</v>
      </c>
      <c r="H36" s="20" t="s">
        <v>48</v>
      </c>
      <c r="I36" s="23">
        <v>17</v>
      </c>
      <c r="J36" s="23" t="s">
        <v>25</v>
      </c>
      <c r="K36" s="15" t="s">
        <v>26</v>
      </c>
      <c r="L36" s="7"/>
      <c r="M36" s="2"/>
      <c r="N36" s="2"/>
      <c r="O36" s="29">
        <f>(IF(AND(J36&gt;0,J36&lt;=I36),J36,I36)*(L36-M36+N36))</f>
        <v>0</v>
      </c>
      <c r="P36" s="12"/>
      <c r="Q36" s="2"/>
      <c r="R36" s="2"/>
    </row>
    <row r="37" spans="1:18" ht="258.75">
      <c r="A37">
        <v>13</v>
      </c>
      <c r="B37">
        <v>11</v>
      </c>
      <c r="C37">
        <v>2022</v>
      </c>
      <c r="D37">
        <v>21</v>
      </c>
      <c r="G37" s="15">
        <v>21</v>
      </c>
      <c r="H37" s="20" t="s">
        <v>49</v>
      </c>
      <c r="I37" s="23">
        <v>30</v>
      </c>
      <c r="J37" s="23" t="s">
        <v>44</v>
      </c>
      <c r="K37" s="15" t="s">
        <v>26</v>
      </c>
      <c r="L37" s="7"/>
      <c r="M37" s="2"/>
      <c r="N37" s="2"/>
      <c r="O37" s="29">
        <f>(IF(AND(J37&gt;0,J37&lt;=I37),J37,I37)*(L37-M37+N37))</f>
        <v>0</v>
      </c>
      <c r="P37" s="12"/>
      <c r="Q37" s="2"/>
      <c r="R37" s="2"/>
    </row>
    <row r="38" spans="1:18" ht="112.5">
      <c r="A38">
        <v>13</v>
      </c>
      <c r="B38">
        <v>11</v>
      </c>
      <c r="C38">
        <v>2022</v>
      </c>
      <c r="D38">
        <v>22</v>
      </c>
      <c r="G38" s="15">
        <v>22</v>
      </c>
      <c r="H38" s="20" t="s">
        <v>50</v>
      </c>
      <c r="I38" s="23">
        <v>30</v>
      </c>
      <c r="J38" s="23" t="s">
        <v>29</v>
      </c>
      <c r="K38" s="15" t="s">
        <v>26</v>
      </c>
      <c r="L38" s="7"/>
      <c r="M38" s="2"/>
      <c r="N38" s="2"/>
      <c r="O38" s="29">
        <f>(IF(AND(J38&gt;0,J38&lt;=I38),J38,I38)*(L38-M38+N38))</f>
        <v>0</v>
      </c>
      <c r="P38" s="12"/>
      <c r="Q38" s="2"/>
      <c r="R38" s="2"/>
    </row>
    <row r="39" spans="7:18" ht="15">
      <c r="G39" s="15"/>
      <c r="H39" s="20"/>
      <c r="I39" s="23"/>
      <c r="J39" s="23"/>
      <c r="K39" s="15"/>
      <c r="L39" s="7"/>
      <c r="M39" s="2"/>
      <c r="N39" s="2"/>
      <c r="O39" s="9"/>
      <c r="P39" s="12"/>
      <c r="Q39" s="2"/>
      <c r="R39" s="2"/>
    </row>
    <row r="40" spans="8:15" ht="15">
      <c r="H40" s="16"/>
      <c r="L40" s="31" t="s">
        <v>51</v>
      </c>
      <c r="N40" s="32"/>
      <c r="O40" s="33">
        <f>SUM(O10:O38)</f>
        <v>0</v>
      </c>
    </row>
    <row r="41" ht="15.75" thickBot="1">
      <c r="H41" s="16"/>
    </row>
    <row r="42" spans="8:16" ht="15">
      <c r="H42" s="16"/>
      <c r="N42" s="38"/>
      <c r="O42" s="41"/>
      <c r="P42" s="42" t="s">
        <v>56</v>
      </c>
    </row>
    <row r="43" spans="8:16" ht="15">
      <c r="H43" s="16" t="s">
        <v>52</v>
      </c>
      <c r="I43" s="36"/>
      <c r="N43" s="38"/>
      <c r="O43" s="40"/>
      <c r="P43" s="39"/>
    </row>
    <row r="44" spans="8:16" ht="15">
      <c r="H44" s="16" t="s">
        <v>53</v>
      </c>
      <c r="I44" s="36"/>
      <c r="N44" s="38"/>
      <c r="O44" s="40"/>
      <c r="P44" s="39"/>
    </row>
    <row r="45" spans="8:16" ht="15">
      <c r="H45" s="16" t="s">
        <v>54</v>
      </c>
      <c r="I45" s="4"/>
      <c r="N45" s="38"/>
      <c r="O45" s="40"/>
      <c r="P45" s="39"/>
    </row>
    <row r="46" spans="8:16" ht="15">
      <c r="H46" s="16" t="s">
        <v>55</v>
      </c>
      <c r="I46" s="36"/>
      <c r="N46" s="38"/>
      <c r="O46" s="40"/>
      <c r="P46" s="39"/>
    </row>
    <row r="47" spans="8:16" ht="15">
      <c r="H47" s="16"/>
      <c r="I47" s="37"/>
      <c r="N47" s="38"/>
      <c r="O47" s="40"/>
      <c r="P47" s="39"/>
    </row>
    <row r="48" spans="8:16" ht="15">
      <c r="H48" s="16"/>
      <c r="I48" s="4"/>
      <c r="N48" s="38"/>
      <c r="O48" s="40"/>
      <c r="P48" s="39"/>
    </row>
    <row r="49" spans="8:16" ht="15">
      <c r="H49" s="16"/>
      <c r="I49" s="4"/>
      <c r="N49" s="38"/>
      <c r="O49" s="40"/>
      <c r="P49" s="39"/>
    </row>
    <row r="50" spans="14:16" ht="15">
      <c r="N50" s="38"/>
      <c r="O50" s="40"/>
      <c r="P50" s="39"/>
    </row>
    <row r="51" spans="14:16" ht="15.75" thickBot="1">
      <c r="N51" s="38"/>
      <c r="O51" s="43"/>
      <c r="P51" s="44" t="s">
        <v>57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2022-06-29T17:07:33Z</dcterms:created>
  <dcterms:modified xsi:type="dcterms:W3CDTF">2022-06-29T17:07:42Z</dcterms:modified>
  <cp:category/>
  <cp:version/>
  <cp:contentType/>
  <cp:contentStatus/>
</cp:coreProperties>
</file>