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9765" activeTab="0"/>
  </bookViews>
  <sheets>
    <sheet name="Plan1" sheetId="1" r:id="rId1"/>
  </sheets>
  <definedNames/>
  <calcPr fullCalcOnLoad="1"/>
</workbook>
</file>

<file path=xl/sharedStrings.xml><?xml version="1.0" encoding="utf-8"?>
<sst xmlns="http://schemas.openxmlformats.org/spreadsheetml/2006/main" count="233" uniqueCount="106">
  <si>
    <t>MUNICIPIO DE RAFARD
CNPJ: 44.723.757/0001-89</t>
  </si>
  <si>
    <t>PP</t>
  </si>
  <si>
    <t>A</t>
  </si>
  <si>
    <t>DIGITAÇÃO ELETRÔNICA DA PROPOSTA</t>
  </si>
  <si>
    <t>PREGÃO PRESENCIAL</t>
  </si>
  <si>
    <t>SEQUENCIA: 22</t>
  </si>
  <si>
    <t>Data Abertura: 25/06/2021 Hrs: 09:00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</si>
  <si>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</si>
  <si>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</si>
  <si>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</si>
  <si>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</si>
  <si>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</si>
  <si>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</si>
  <si>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</si>
  <si>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</si>
  <si>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</si>
  <si>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</si>
  <si>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</si>
  <si>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</si>
  <si>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</si>
  <si>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</si>
  <si>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</si>
  <si>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</si>
  <si>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</si>
  <si>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FORMOL 37% FRASCO COM 1000ML - REAGENTE; FORMALDEIDO (FORMOL); PARA ANALISE; PADRAO ACS; CAS: 50-00-0; FORMULA MOLECULAR: CH2O; PESO MOLECULAR: 30,03 G/MOL; SOLUCAO A 37%; INIBIDO; ACONDICIONADO EM MATERIAL APROPRIADO QUE GARANTA A INTEGRIDADE DO PRODUTO; ROTULO EM PORTUGUES COM NOME DO PRODUTO, NUMERO DE LOTE, DATA DE FABRICACAO/VALIDADE E PROCEDENCIA; VALIDADE MINIMA: 2/3 DA VALIDADE DE FABRICACAO NA DATA DO RECEBIMENTO.</t>
  </si>
  <si>
    <t>FR</t>
  </si>
  <si>
    <t>Aberta</t>
  </si>
  <si>
    <t>CLOREXIDINA SOLUÇÃO 0,2% AQUOSA – 250 ML - CLOREXIDINA 1% É UMA SOLUÇÃO AQUOSA DE DIGLICONATO DE CLOREXIDINA 1% (10 MG//ML), INDICADA COMO ANTISSÉPTICO TÓPICO. FRASCO DE 250 ML. DATA DE FABRICAÇÃO RECENTE</t>
  </si>
  <si>
    <t>UN</t>
  </si>
  <si>
    <t>REFIL ALCOOL GEL 1 LITRO - HIGIENIZADOR EM GEL NEUTRO, COMPOSTO DE ALCOOL ETILICO 70%, ISOPROPILICO MENOR QUE 5%, AGENTES HIDRATANTES COM VITAMINA E, INDICADO PARA AÇÃO BACTERICIDA E ANTI-SÉPTICO DE MAOS, ACONDICIONADO EM PLASTICO EMBALADO A VACUO COM VALVULA DOSADORA E ANTIRETORNO, PRODUTO SUJEITO A VERIFICAÇÃO NO ATO DA ENTREGA DOS PROCEDIMENTOS ADMINSTRATIVOS, DETERMINADOS PELA ANVISA.</t>
  </si>
  <si>
    <t>REPELENTE PARA INSETOS FRASCO DE 200 ML, PLÁSTICO TIPO SPRAY. - COMBATE MOSQUITO INCLUSIVE O AEDES AEGYPTI TRANSMISSOR DA DENGUE E DEMAIS DOENÇAS</t>
  </si>
  <si>
    <t xml:space="preserve">ESPECULO VAGINAL DESCARTAVEL PEQUENO - ESPÉCULO VAGINAL DESCARTÁVEL TAMANHO PEQUENO, LAMINAS DE 110 MM DE EXTENSAO E 29 MM DE LARGURA; COM ABERTURA EM FORMA DE ROSCA EXTREMIDADE PROXIMAL FORMACAO CILINDRICA DE FIBRAOTICA 30MM EXTENSAO, 5MM LARG; ESTÉRIL, MODELO COLLINS, EM POLIESTIRENO CRISTAL E POLIESTIRENO ALTO IMPACTO, EXIGINDO ELEMENTOS ARTICULADOS SIMÉTRICOS, CONTORNOS LISOS E REGULARES, SEM REENTRÂNCIAS, PROTUBERÂNCIAS OU REBARBAS. EMBALADO INDIVIDUALMENTE EM PAPEL GRAU CIRÚRGICO E FILME POLIÉSTER/POLIETILENO, DEVIDAMENTE IDENTIFICADO, DEVENDO CONSTAR NA EMBALAGEM DO PRODUTO, O NOME, DATA DE FABRICAÇÃO, VALIDADE, Nº LOTE, CONFORME LEGISLAÇÃO VIGENTE DA ANVISA. O PRODUTO A SER ENTREGUE DEVERÁ APRESENTAR VALIDADE DE, NO MÍNIMO, 18 MESES NO ATO DA ENTREGA. </t>
  </si>
  <si>
    <t>ESCOVA CERVICAL DESCARTAVEL ESTERIL - ESCOVA CERVICAL GINECOLOGICA DESCARTAVEL ESTERIL,EMBALADAS INDIVIDUALMENTE EM PAPEL GRAU CIRURGICO, DEVENDO CONSTAR NA EMBALAGEM DO PRODUTO LABORATORIO, DATA DE FABRICACAO, LOTE E VALIDADE.</t>
  </si>
  <si>
    <t xml:space="preserve">ESPECULO VAGINAL DESCARTAVEL GRANDE - ESPÉCULO VAGINAL DESCARTÁVEL TAMANHO GRANDE, LAMINAS DE 116 MM DE EXTENSAO E 43 MM LARGURA, COM PARAFUSO; COM ABERTURA EM FORMA DE ROSCA EXTREMIDADE PROXIMAL FORMACAO CILINDRICA DE FIBRAOTICA DE 30 MM EXTENSAO E 5 MM LARGURA; ESTÉRIL, MODELO COLLINS, EM POLIESTIRENO CRISTAL E POLIESTIRENO ALTO IMPACTO, EXIGINDO ELEMENTOS ARTICULADOS SIMÉTRICOS, CONTORNOS LISOS E REGULARES, SEM REENTRÂNCIAS, PROTUBERÂNCIAS OU REBARBAS. EMBALADO INDIVIDUALMENTE EM PAPEL GRAU CIRÚRGICO E FILME POLIÉSTER/POLIETILENO, DEVIDAMENTE IDENTIFICADO, DEVENDO CONSTAR NA EMBALAGEM DO PRODUTO, O NOME, DATA DE FABRICAÇÃO, VALIDADE, Nº LOTE, CONFORME LEGISLAÇÃO VIGENTE DA ANVISA. O PRODUTO A SER ENTREGUE DEVERÁ APRESENTAR VALIDADE DE, NO MÍNIMO, 18 MESES NO ATO DA ENTREGA. </t>
  </si>
  <si>
    <t>LAMINA PARA BISTURI Nº 11 - LÂMINA DE BISTURI ESTERILIZADA Nº 11; CONFECCIONADAS EM AÇO CARBONO; ESTERILIZADAS POR EXPOSIÇÃO A RAIOS GAMA; GRANDE RESISTÊNCIA À CORROSÃO E PERDA DE AFIAÇÃO; EMBALADAS INDIVIDUALMENTE EM MATERIAL ALUMINIZADO; MANTEM-SE ESTÉREIS PRESERVANDO A INTEGRIDADE ASSÉPTICA DO PRODUTO; REGISTRO NA ANVISA Nº10237580026.</t>
  </si>
  <si>
    <t>PÇ</t>
  </si>
  <si>
    <t>LUVA DESCARTAVEL 7.0 ESTERIL - LUVA CIRÚRGICA ESTERELIZADAS A ETO - BAIXO TEOR DE PROTEÍNA - MATÉRIA PRIMA: PUROLÁTEX NATURAL - PADRÃO NACIONAL, LUBRIFICADOS COM FINÍSSIMO PÓBIO-ABSORVÍVEL - PUNHO REFORÇADO. APRESENTAÇÃO: EMBALAGEM ESTÉRIL CONTENDO 1 PAR.</t>
  </si>
  <si>
    <t>PAR</t>
  </si>
  <si>
    <t>LUVA DESCARTAVEL 7.5 ESTERIL - LUVA CIRÚRGICA ESTERELIZADAS A ETO - BAIXO TEOR DE PROTEÍNA - MATÉRIA PRIMA: PUROLÁTEX NATURAL - PADRÃO NACIONAL, LUBRIFICADOS COM FINÍSSIMO PÓBIO-ABSORVÍVEL - PUNHO REFORÇADO. APRESENTAÇÃO: EMBALAGEM ESTÉRIL CONTENDO 1 PAR.</t>
  </si>
  <si>
    <t>LUVA DESCARTAVEL 8.0 ESTERIL - LUVA CIRÚRGICA ESTERELIZADAS A ETO - BAIXO TEOR DE PROTEÍNA - MATÉRIA PRIMA: PUROLÁTEX NATURAL - PADRÃO NACIONAL, LUBRIFICADOS COM FINÍSSIMO PÓBIO-ABSORVÍVEL - PUNHO REFORÇADO. APRESENTAÇÃO: EMBALAGEM ESTÉRIL CONTENDO 1 PAR.</t>
  </si>
  <si>
    <t>LUVA DESCARTAVEL 8.5 ESTERIL - LUVA CIRÚRGICA ESTERELIZADAS A ETO - BAIXO TEOR DE PROTEÍNA - MATÉRIA PRIMA: PUROLÁTEX NATURAL - PADRÃO NACIONAL, LUBRIFICADOS COM FINÍSSIMO PÓBIO-ABSORVÍVEL - PUNHO REFORÇADO. APRESENTAÇÃO: EMBALAGEM ESTÉRIL CONTENDO 1 PAR.</t>
  </si>
  <si>
    <t xml:space="preserve">SCALP Nº. 19 - DISPOSITIVO PARA INFUSAO VENOSA PERIFERICA; COM AGULHA EM ACO INOX PARA COLETA MULTIPLA,TRIFUNCIONAL,COM DISPOSITIVO DE SEGURANCA; ESTERIL, BOTAO QUE RECOLHE A AGULHA AINDA NA VEIA; COM ASAS FLEXIVEIS DE COR VERDE; EXTENSAO DE PROLONGAMENTO TUBO VINIL, FLEXIVEL, INCOLOR,TRANSPARENTE COM 7 POLEGADAS DE COMPRIMENTO; CALIBRE 19G TRIFUNCIONAL(COLETA DE SANGUE, COLETA COM SERINGA E INFUSAO ENDOVENOSA ATE 2 HORAS); EMBALADO EM MATERIAL QUE PROMOVA BARREIRA MICROBIANA E ABERTURA ASSEPTICA; O PRODUTO DEVERA APRESENTAR LAUDO LEGISLACAO ATUAL VIGENTE. </t>
  </si>
  <si>
    <t>SCALP Nº. 21 - DISPOSITIVO PARA INFUSAO VENOSA PERIFERICA; COM AGULHA EM ACO INOX PARA COLETAMULTIPLA,TRIFUNCIONAL,COM DISPOSITIVO DE SEGURANCA; ESTERIL, BOTAO QUE RECOLHE A AGULHA AINDA NA VEIA;COM ASAS FLEXIVEIS DE COR VERDE; EXTENSAO DE PROLONGAMENTO TUBO VINIL,FLEXIVEL,INCOLOR,TRANSPARENTECOM 7 POLEGADAS DE COMPRIMENTO; CALIBRE 21G TRIFUNCIONAL (COLETA DE SANGUE,COLETA COM SERINGA EINFUSAO ENDOVENOSA ATE 2 HORAS); EMBALADO EM MATERIAL QUE PROMOVA BARREIRA MICROBIANA E ABERTURAASSEPTICA; O PRODUTO DEVERA APRESENTAR LAUDO LEGISLACAO ATUAL VIGENTE.</t>
  </si>
  <si>
    <t>SCALP Nº. 23 - DISPOSITIVO PARA INFUSAO VENOSA PERIFERICA; COM ACO INOX P/COLETA MULTIPLA TRIFUNCIONAL,C/DISPOSITIVO DE SEGURANCA, ESTERIL; BOTAO QUE RECOLHE A AGULHA AINDA NA VEIA; COM ASAS FLEXIVEIS DE COR AZUL CLARO; EXTENSAO DE PROLONGAMENTO TUBO EM VINIL, FLEXÍVEL, INCOLOR, TRANSPARENTE C/7 POLEGADAS DE COMPRIMENTO ADAPTADOR LUER; CALIBRE 23G, TRIFUNCIONAL ( COLETA DE SANGUE, COLETA COM SERINGA E INFUSAO ENDOVENOSA ATE 2 HORAS); EMBALADO EM MATERIAL QUE PROMOVA BARREIRA MICROBIANA E ABERTURA ASSEPTICA; O PRODUTO DEVERA APRESENTAR LAUDO LEGISLACAO ATUAL VIGENTE.</t>
  </si>
  <si>
    <t xml:space="preserve">SERINGA DESCARTAVEL 3 ML S/ AGULHA - SERINGA DESCARTÁVEL; EM PLÁSTICO, ATÓXICO, EPIROGÊNICO HIPODÉRMICA, CORPO COM GRADUAÇÃO; EMBOLO DESTACÁVEL, TRAVA DE SEGURANÇA QUE NÃO PERMITA O RETORNO DA AGULHA APÓS TRAVAR, C/ ANEL DE RETENÇÃO ; BICO LUER LOCK (COM ROSCA), C/ SISTEMA MANUAL DE RETRAÇÃO E PROTEÇÃO TOTAL DA AGULHA PARA O INTERIOR DO CILINDRO; ESTERILIZADA EM OXIDO ETILENO; LUBRIFICADA EM SILICONE; COM CAPACIDADE DE 3ML; SEM AGULHA, SISTEMA ANTI-REUSO, ISENTA DE LÁTEX; O PRODUTO DEVERÁ SER ENTREGUE COM LAUDO ANALÍTICO EMBALADA EM PAPEL GRAU CIRÚRGICO-BLISTER. </t>
  </si>
  <si>
    <t>SONDA FOLEY 2 VIAS Nº. 18 - SONDA FOLEY DUAS VIAS, CALIBRE Nº 18 SILICONIZADA ESTERIL, TRANSPARENTE, LUBRIFICAÇÃO HOMOGÊNEA, ATÓXICA, APIROGENICA, BICO LEVE E BALÃO, VALVULA DE ENCHIMENTO ADAPTAVEL A SERINGA, IDENTIFICAÇAO VISIVEL DO NÚMERO E CAPACIDADE DO BALAO DE 15 A 30 ML, PONTA COM DOIS ORIFICIOS LATERAIS N] DO CALIBRE ESTAMPADO EM LOCAL VISIVEL, EMBALADO INDIVIDUALMENTE, DATA DE ESTERILIZAÇAO, QUE GARANTA A INTEGRIDADE DO PRODUTO, PRAZO DE VALIDADE E NUMERO DE LOTE NA EMBALAGEM.</t>
  </si>
  <si>
    <t xml:space="preserve">SONDA DE ASPIRACAO Nº 8 (TRAQUEAL) - SONDA DE ASPIRAÇÃO TRAQUEAL, ESTÉRIL, DESCARTÁVEL, CALIBRE 8, COM VÁLVULA INTERMITENTE PARA PRESSÃO NEGATIVA. CONFECCIONADA EM POLIVINIL ATÓXICO, FLEXÍVEL, TRANSPARENTE, SILICONIZADA, MEDINDO APROXIMADAMENTE 40 CM, SEM REBARBAS OU DEFEITOS QUE PREJUDIQUEM SUA UTILIZAÇÃO. EXTREMIDADE PROXIMAL COM PONTA ARREDONDADA ATRAUMÁTICA, COM ORIFÍCIOS CENTRAL E LATERAIS COM BORDAS BEM ACABADAS E DIÂMETROS PROPORCIONAIS AO CALIBRE. EXTREMIDADE DISTAL COM RANHURAS E CALIBRE ADEQUADO QUE PERMITA ENCAIXE PERFEITO A EXTENSÕES. EMBALAGEM INDIVIDUAL COM SELAGEM EFICIENTE QUE GARANTA A INTEGRIDADE DO PRODUTO ATÉ O MOMENTO DE SUA UTILIZAÇÃO, PERMITA A ABERTURA E TRANSFERÊNCIA COM TÉCNICA ASSÉPTICA, TRAZENDO EXTERNAMENTE OS DADOS DE IDENTIFICAÇÃO, PROCEDÊNCIA, NÚMERO DE LOTE, MÉTODO, DATA E VALIDADE DE ESTERILIZAÇÃO, DATA DE FABRICAÇÃO E/OU PRAZO DE VALIDADE E NÚMERO DE REGISTRO NO MINISTÉRIO DA SAÚDE. </t>
  </si>
  <si>
    <t>SONDA NASOENTERAL Nº 12 - SONDA DE ALIMENTAÇÃO ENTERAL Nº 12 COM ORIFÍCIO ÚNICO. ESTILETE FLOW-THROUGH. MATERIAL RÁDIO-OPACO DE POLIURETANO. O LÚMEN E A PONTA CALIBRADA SÃO REVESTIDOS COM HYDROMER, COMPRIMENTO MINIMO SUGERIDO 100 CM DE COMPRIMENTO.</t>
  </si>
  <si>
    <t>SONDA URETRAL Nº 6 - SONDA URETRAL DESCARTÁVEL Nº 6 , SILICONIZADA, CONFECCIONADA EM POLIVINIL ATOXICA, TRANSPARENTE,COMORIFÍCIOS CENTRAL E LATERAL, SEM REBARBAS DE MANUFATURA CO APROXIMADAMENTE 35 CM DE COMPRIMENTO, EMBALADA INDIVIDUALMENTE EM FILME DE POLIETILENO, CONSTANDO EXTERNAMENTE OS DADOS DE IDENTIFICAÇÃO, PROCEDÊNCIA, DATA DE FABRICAÇÃO E VALIDADE, Nº. DE LOTE, CALIBRE E REGISTRO NO MS.</t>
  </si>
  <si>
    <t>TUBO TRAQUEAL C/ BALAO 3.5 - TUBO DE MATERIAL PLÁSTICO UTILIZADO PARA ENTUBAÇÃO ENDOTRAQUIAL; MARCADORES DE GRADUAÇÃO EM CENTÍMETRO, EMBALAGEM INDIVIDUAL TIPO BLISTER DE FÁCIL ABERTURA EM PAPEL CIRÚRGICO; SEM BALÃO. FABRICADO EM POLIPROPILENO, VÁLVULA ABS COM MOLA INOXIDÁVEL.</t>
  </si>
  <si>
    <t>INDICADOR BIOLÓGICO PARA ESTERILIZAÇÃO EM AUTO-CLAVE - INDICADOR BIOLÓGICO DESENVOLVIDO PARA A MONITORIZAÇÃO E AVALIAÇÃO DOS CICLOS DE ESTERILIZAÇÃO EM AUTOCLAVES A VAPOR, FÁCIL INTERPRETAÇÃO DOS RESULTADOS DO PROCESSO DE ESTERILIZAÇÃO. QUANDO A ESTERILIZAÇÃO FOR BEM SUCEDIDA, A AMPOLA TESTE PERMANECERÁ ROXA E A AMPOLA CONTROLE MUDARÁ PARA A,ARELO. RESULTADOS FINAIS APÓS APENAS 24 HORAS DE INCUBAÇÃO. APRESENTAÇÃO: CONTENDO DADOS DO FABRICANTE, VALIDADE: 18 MESES A PARTIR DA FABRICAÇÃO. ACOMPANHA MANUAL DE INSTRUÇÕES COM ÁREA PARA DOCUMENTAÇÃO E ARQUIVAMENTO DOS RESULTADOS EM CONFORMIDADE COM A ISO 9001.</t>
  </si>
  <si>
    <t>SONDA FOLEY 2 VIAS N°14 - SONDA FOLEY DUAS VIAS, CALIBRE Nº 14 SILICONIZADA ESTERIL, TRANSPARENTE, LUBRIFICAÇÃO HOMOGÊNEA, ATÓXICA, APIROGENICA, BICO LEVE E BALÃO, VALVULA DE ENCHIMENTO ADAPTAVEL A SERINGA, IDENTIFICAÇAO VISIVEL DO NÚMERO E CAPACIDADE DO BALAO DE 15 A 30 ML, PONTA COM DOIS ORIFICIOS LATERAIS N] DO CALIBRE ESTAMPADO EM LOCAL VISIVEL, EMBALADO INDIVIDUALMENTE, DATA DE ESTERILIZAÇAO, QUE GARANTA A INTEGRIDADE DO RPODUTO, PRAZO DE VALIDADE E NUMERO DE LOTE NA EMBALAGEM.</t>
  </si>
  <si>
    <t>CURATIVO DE TELA DE ALGODÃO PARAFINADA   - CURATIVO DE BAIXA ADERENCIA COM TELA DE ALGODÃO PARAFINADA  10/10 CM</t>
  </si>
  <si>
    <t>LAMINA PARA BISTURI Nº 15 - LÂMINA DE BISTURI ESTERILIZADA Nº 15; CONFECCIONADAS EM AÇO CARBONO; ESTERILIZADAS POR EXPOSIÇÃO A RAIOS GAMA; GRANDE RESISTÊNCIA À CORROSÃO E PERDA DE AFIAÇÃO; EMBALADAS INDIVIDUALMENTE EM MATERIAL ALUMINIZADO; MANTEM-SE ESTÉREIS PRESERVANDO A INTEGRIDADE ASSÉPTICA DO PRODUTO; REGISTRO NA ANVISA Nº10237580026.</t>
  </si>
  <si>
    <t>LAMINA PARA BISTURI Nº 23 - LÂMINA DE BISTURI ESTERILIZADA Nº 23; CONFECCIONADAS EM AÇO CARBONO; ESTERILIZADAS POR EXPOSIÇÃO A RAIOS GAMA; GRANDE RESISTÊNCIA À CORROSÃO E PERDA DE AFIAÇÃO; EMBALADAS INDIVIDUALMENTE EM MATERIAL ALUMINIZADO; MANTEM-SE ESTÉREIS PRESERVANDO A INTEGRIDADE ASSÉPTICA DO PRODUTO; REGISTRO NA ANVISA Nº10237580026</t>
  </si>
  <si>
    <t>SONDA GASTRICA LONGA Nº 14 - SONDA GASTRICA LONGA DESCARTAVEL, ESTERIL POR OXIDO DE ETILENO APIROGENIO, COM APROXIMADAMENTE 120CM DE COMPRIMENTO.</t>
  </si>
  <si>
    <t>SONDA GASTRICA LONGA Nº 16 - SONDA GASTRICA LONGA DESCARTÁVEL, ESTÉRIL POR OXIDO DE ETILENO APIROGENIO, COM APROXIMADAMENTE 120 CM DE COMPRIMENTO.</t>
  </si>
  <si>
    <t>SONDA GASTRICA LONGA Nº 18 - SONDA GASTRICA LONGA DESCARTÁVEL, ESTÉRIL POR OXIDO DE ETILENO APIROGENIO, COM APROXIMADAMENTE 120CM DE COMPRIMENTO.</t>
  </si>
  <si>
    <t>TERMOMETRO CLINICO DIGITAL DE TESTA SEM CONTATO - TERMÔMETRO INFRAVERMELHO CLÍNICO DE TESTA, COM SENSOR DE DISTÂNCIA, POSSIBILITA MEDIÇÃO INSTANTÂNEA SEM CONTATO FÍSICO DIRETO, COM VARIAÇÕES DE TEMPERATURA, DESLIGAMENTO AUTOMÁTICO. PEQUENO, COM DIMENSÕES APROXIMADAS DE 146MM DE LARGURA X 21MM DE ALTURA, FÁCIL DE TRANSPORTAR E MANUSEAR. MIRA LASER. ESTOJO E CAPA PARA GUARDAR O TERMÔMETRO, COM BATERIA.</t>
  </si>
  <si>
    <t>TESOURA DE MAYO-STILLE CURVA 17CM - TESOURA DE MAYO-STILLE CURVA. TAMANHO: 17 CM. PRODUZIDO EM AÇO INOXIDÁVEL, ANTIOXIDANTE, RESISTENTE Á ESTERILIZAÇÃO.</t>
  </si>
  <si>
    <t>TESOURA DE MAYO-STILLE RETA 19CM - TESOURA DE MAYO-STILLE RETA. TAMANHO: 19 CM. PRODUZIDO EM AÇO INOXIDÁVEL, ANTIOXIDANTE, RESISTENTE Á ESTERILIZAÇÃO.</t>
  </si>
  <si>
    <t>GARROTE LATEX FREE - GARROTE EM ROLO FEITO EM MATERIAL LIVRE DE LÁTEX, NÃO TALCADO, DESTACAVEL A CADA 46 CM, TAMANHO 2,5 CM X 46 CM. EMBALAGEM DISPENSADORA COM ROLO DE 25 TIRAS. APRESENTAÇÃO UNITÁRIO.</t>
  </si>
  <si>
    <t>RL</t>
  </si>
  <si>
    <t xml:space="preserve">CATETER INTRAVENOSO CALIBRE 16G - CATETER INTRAVENOSO AGULHADO RADIOPACO, ESTÉRIL, DESCARTÁVEL, CALIBRE 16G, ESPECIFICAÇÃO: O.D 1,7 MM X 48MM APROXIMADAMENTE. CONFECCIONADO EM POLIURETANO COM RESISTÊNCIA, FLEXIBILIDADE E ESPESSURA ADEQUADAS, DE MODO A IMPEDIR A FORMAÇÃO DE RUGAS, TORÇÕES OU RACHADURAS, COM CANHÃO EM PLÁSTICO TRANSPARENTE RÍGIDO ATÓXICO, COM ENCAIXE TIPO LUER SLIP (SEM ROSCA) CAPAZ DE GARANTIR CONEXÕES SEGURAS E SEM VAZAMENTO, PROTEGIDO POR PLÁSTICO RÍGIDO. AGULHA DE PAREDES FINAS EM AÇO INOX, SILICONIZADA, COM BISEL TRI FACETADO, AFIADO, SEM REBARBAS, RESÍDUOS OU SINAIS DE OXIDAÇÃO. CÂMARA DE REFLUXO EM PLÁSTICO RÍGIDO TRANSPARENTE COM TAMPA DE FECHO HERMÉTICO E FILTRO. EMBALAGEM INDIVIDUAL COM SELAGEM EFICIENTE QUE GARANTA A INTEGRIDADE DO PRODUTO ATÉ O MOMENTO DE SUA UTILIZAÇÃO, PERMITA A ABERTURA E TRANSFERÊNCIA COM TÉCNICA ASSÉPTICA, TRAZENDO EXTERNAMENTE OS DADOS DE IDENT., PROCEDÊNCIA, Nº DE LOTE, MÉTODO, DATA E VAL. DE ESTERILIZAÇÃO, DATA DE FAB. E/OU PRAZO DE VAL. E Nº DE REGIST. NO MINISTÉRIO </t>
  </si>
  <si>
    <t>CATETER INTRAVENOSO CALIBRE 18G - CATETER INTRAVENOSO AGULHADO RADIOPACO, ESTÉRIL, DESCARTÁVEL, CALIBRE 18G, ESPECIFICAÇÃO: O.D 1,3MM X 45MM APROXIMADAMENTE. CONFECCIONADO EM POLIURETANO COM RESISTÊNCIA, FLEXIBILIDADE E ESPESSURAS ADEQUADAS, DE MODO A IMPEDIR A FORMAÇÃO DE RUGAS, TORÇÕES OU RACHADURAS, COM CANHÃO EM PLÁSTICO TRANSPARENTE RÍGIDO ATÓXICO, COM ENCAIXE TIPO LUER SLIP (SEM ROSCA)  CAPAZ DE GARANTIR CONEXÕES SEGURAS E SEM VAZAMENTO, PROTEGIDO POR PLÁSTICO RÍGIDO. AGULHA DE PAREDES FINAS EM AÇO INOX, SILICONIZADA, COM BISEL TRIFACETADO, AFIADO, SEM REBARBAS, RESÍDUOS OU SINAIS DE OXIDAÇÃO. CÂMARA DE REFLUXO  EM PLÁSTICO RÍGIDO TRANSPARENTE COM TAMPA DE FECHO HERMÉTICO E FILTRO. EMBALAGEM INDIVIDUAL COM SELAGEM EFICIENTE QUE GARANTA A INTEGRIDADE DO PRODUTO ATÉ O MOMENTO DE SUA UTILIZAÇÃO, PERMITA A ABERTURA E TRANSFERÊNCIA COM TÉCNICA ASSÉPTICA, TRAZENDO EXTERNAMENTE OS DADOS DE IDENT., PROCEDÊNCIA, Nº DE LOTE, MÉTODO, DATA E VAL. DE ESTERILIZAÇÃO, DATA DE FAB. E/OU PRAZO DE VALIDADE E Nº DE REGIST. NO MINIST</t>
  </si>
  <si>
    <t>GEL PARA E.C.G.  - GEL ELETROLÍTICO PARA E.C.G. E ULTRA-SONOGRAFIA - COMPOSIÇÃO: POLÍMETRO CARBOX-VINÍLICO,TRIETANOLAMINA,CONSERVANTE, AGENTE SEQUESTRANTE,IONIZANTE E CORANTE - FRASCO COM APROXIMADAMENTE 100 Á 115 GRAMAS.</t>
  </si>
  <si>
    <t>TB</t>
  </si>
  <si>
    <t>LUVA DESCARTAVEL PP - LUVA DE LATEX PARA PROCEDIMENTO TAMANHO PP. COM FORMATO ANATÔMICO, AMBIDESTRA E COM BOA SENSIBILIDADE TÁTIL. CONTENDO O NUMERO DE LOTE.</t>
  </si>
  <si>
    <t>LUVA DESCARTAVEL M - LUVA DE LATEX PARA PROCEDIMENTO TAMANHO M. COM FORMATO ANATÔMICO, AMBIDESTRA E COM BOA SENSIBILIDADE TÁTIL. CONTENDO NUMERO DE LOTE.</t>
  </si>
  <si>
    <t>LUVA DESCARTAVEL P - LUVA DE LATEX PARA PROCEDIMENTO TAMANHO P. COM FORMATO ANATÔMICO, AMBIDESTRA E COM BOA SENSIBILIDADE TÁTIL. CONTENDO NUMERO DE LOTE.</t>
  </si>
  <si>
    <t>LUVA DESCARTAVEL G - LUVA DE LATEX PARA PROCEDIMENTO TAMANHO G. COM FORMATO ANATOMICO, AMBIDESTRA E COM BOA SENSIBILIDADE TÁTIL. CONTENDO NUMERO DE LOTE.</t>
  </si>
  <si>
    <t>LUVA DESCARTAVEL NITRILICA P - LUVA DE PROCEDIMENTO  NITRÍLICA, TAMANHO P, SEM PÓ, HIPOALERGÊNICA, AMBIDESTRA, NÃO ESTÉRIL, LIVRE DE LÁTEX, COR BRANCA, DESCARTÁVEL E DE USO ÚNICO, COM REGISTRO ANVISA E DATA DE VALIDADE RECENTE.</t>
  </si>
  <si>
    <t>LUVA DESCARTAVEL NITRILICA M - LUVA DE PROCEDIMENTO  NITRÍLICA, TAMANHO M, SEM PÓ, HIPOALERGÊNICA, AMBIDESTRA, NÃO ESTÉRIL, LIVRE DE LÁTEX, COR BRANCA, DESCARTAVEL E DE USO ÚNICO, COM REGISTRO ANVISA E DATA DE VALIDADE RECENTE.</t>
  </si>
  <si>
    <t>UMIDIFICADOR DE O2 - CAPACIDADE DO COPO DE 500 ML - CONFECCIONADO COM ENXERTO DE LATÃO ISENTO DE ÓLEOS/GRAXAS (LIMPO QUIMICAMENTE) E INJETADO EM TERMOPLÁSTICO (POLIPROPILENO) DE ALTA RESISTÊNCIA EM CORES NORMATIZADAS PELA ABNT, ETIQUETAS COM IDENTIFICAÇÃO DE GÁS, NORMATIZADAS PELA ABNT, CONECTOR DE ENTRADA: BORBOLETA CONFECCIONADA COM ENXERTO EM LATÃO (LIMPO E ISENTO DE GRAXAS/ÓLEOS QUIMICAMENTE) E INJETADOS POSTERIORMENTE COM TERMOPLÁSTICOS (POLIPROPILENO) DE ALTA RESISTÊNCIA COM ROSCA INTERNA PARA FIXAÇÃO DE CONECTOR DE GÁS NORMATIZADO PELA ABNT, BEM COMO A COR, CONECTOR DE SAÍDA: CONFECCIONADO EM POLIPROPILENO JUNTO COM A TAMPA, PARA CONEXÃO DE MANGUEIRA COM MÁSCARA.</t>
  </si>
  <si>
    <t>CLOREXIDINA SOLUÇÃO 0,2% DETERGENTE - 100ML - SOLUÇÃO DE 2% DE GLICONATO DE CLOREXIDINA, USO EXTERNO COM TENSO ATIVOS. USADO PARA A DESINFECÇÃO E LAVAGEM DAS MÃOS. FRASCO COM 100 ML. DATA DE FABRICAÇÃO RECENTE.</t>
  </si>
  <si>
    <t>TESOURA IRIS RETA 12CM  - CONFECCIONADA EM AÇO INOX DE PRIMEIRA QUALIDADE, AUTOCLAVÁVEL 16 CM DE COMPRIMENTO, EMBALADA INDIVIDUALMENTE EM PLÁSTICO, CONSTANDO EXTERNAMENTE OS DADOS DE IDENTIFICAÇÃO E PROCEDÊNCIA.</t>
  </si>
  <si>
    <t>SONDA GASTRICA Nº 12 LONGA - USADO PARA ALIMENTAÇÃO, EM PVC, FLEXÍVEL,  ATÓXICO SILICONIZADO, ESTÉRIL, ASPIROGÊNICO, DESCARTAVEL (USO ÚNICO), COM CONECTOR COM TAMPA, PRODUTOS COM NO MINIMO 3 ANOS DE GARANTIA, REGISTRATO NA ANVISA.</t>
  </si>
  <si>
    <t>SONDA GASTRICA Nº 8 LONGA - USADO PARA ALIMENTAÇÃO, EM PVC, FLEXÍVEL,  ATÓXICO SILICONIZADO, ESTÉRIL, ASPIROGÊNICO, DESCARTAVEL (USO ÚNICO), COM CONECTOR COM TAMPA, PRODUTOS COM NO MINIMO 3 ANOS DE GARANTIA, REGISTRATO NA ANVISA.</t>
  </si>
  <si>
    <t>SONDA LEVINE Nº 12  - USADO PARA COLETA DE AMOSTRAS DO CONTEUDO GASTRICO, EM PVC, FLEXÍVEL,  ATÓXICO SILICONIZADO, ESTÉRIL, ASPIROGÊNICO, DESCARTAVEL (USO ÚNICO), COM CONECTOR COM TAMPA, PRODUTOS COM NO MINIMO 3 ANOS DE GARANTIA, REGISTRATO NA ANVISA.</t>
  </si>
  <si>
    <t>SONDA NASOGASTRICA Nº 20 - EM PVC, FLEXÍVEL,  ATÓXICO SILICONIZADO, ESTÉRIL, ASPIROGÊNICO, DESCARTAVEL (USO ÚNICO), COM CONECTOR COM TAMPA, PRODUTOS COM NO MINIMO 3 ANOS DE GARANTIA, REGISTRATO NA ANVISA.</t>
  </si>
  <si>
    <t>SONDA RETAL Nº 20 - EM PVC, FLEXÍVEL,  ATÓXICO SILICONIZADO, ESTÉRIL, ASPIROGÊNICO, DESCARTAVEL (USO ÚNICO), COM CONECTOR COM TAMPA, PRODUTOS COM NO MINIMO 3 ANOS DE GARANTIA, REGISTRATO NA ANVISA.</t>
  </si>
  <si>
    <t>SONDA RETAL Nº 8 - EM PVC, FLEXÍVEL,  ATÓXICO SILICONIZADO, ESTÉRIL, ASPIROGÊNICO, DESCARTAVEL (USO ÚNICO), COM CONECTOR COM TAMPA, PRODUTOS COM NO MINIMO 3 ANOS DE GARANTIA, REGISTRATO NA ANVISA.</t>
  </si>
  <si>
    <t>TUBO TRAQUEAL C/ BALÃO 5.0 - A BASE DE LATEX NATURAL, USADO COMO VIAS DE TRANSPORTE DE OXIGÊNIO E OUTROS PROCEDIMENTOS PRODUTO NÃO ESTERIL, OBEDECE AS NORMAS DE PROCEDIMENTOS LABORATORIAIS E NÃO CIRURGICO.</t>
  </si>
  <si>
    <t>TUBO TRAQUEAL C/ BALÃO 8.0 - A BASE DE LATEX NATURAL, USADO COMO VIAS DE TRANSPORTE DE OXIGÊNIO E OUTROS PROCEDIMENTOS PRODUTO NÃO ESTERIL, OBEDECE AS NORMAS DE PROCEDIMENTOS LABORATORIAIS E NÃO CIRURGICO.</t>
  </si>
  <si>
    <t>APARELHO DE PRESSÃO ARTERIAL DE BRAÇO SEMI-AUTOMATICO, OBESO - APARELHO DE PRESSÃO ARTETIAL DE BRAÇO SEMI-AUTOMÁTICO, OBESO, COM BRAÇADEIRA AJUSTAVEL, COM FECHO DE VELCRO, MEDINDO APROXIMADAMENTE 13 CM DE LARGURA POR 34 A 52 CM DE COMPRIMENTO. APARELHO SEMI-AUTOMATICO COM INFLAÇÃO MANUAL POR BOMBA DE INFLAÇÃO E MEDIÇÃO AUTOMATICA, VISOR DIGITAL LCD, METODO OSCILOMETRICO, PRESSÃO 0 MMHG A 299 MMHG, PULSAÇÃO 40 A 180 POR MIN, PRESSÃO +/- 3 MMHG, VALVULA DE LIBERAÇÃO DE PRESSÃO AUTOMATICA. COM GARANTIA DE 5 ANOS. DEVE ACOMPANHAR UNIDADE PRINCIPAL, TUBO DE INFLAÇÃO, MANUAL DE INSTRUÇÕES E ESTOJO PARA ARMAZENAMENTO. FUNCIONAMENTO ATRAVÉS DE PILHAS QUE DEVEM ACOMPANHAR O PRODUTO.</t>
  </si>
  <si>
    <t>APARELHO DE PRESSÃO ARTERIAL DE BRAÇO SEMI-AUTOMATICO, INFANTIL - APARELHO DE PRESSÃO ARTETIAL DE BRAÇO SEMI-AUTOMÁTICO, INFANTIL, COM BRAÇADEIRA AJUSTAVEL, COM FECHO DE VELCRO, MEDINDO APROXIMADAMENTE 13 CM DE LARGURA POR 34 A 52 CM DE COMPRIMENTO. APARELHO SEMI-AUTOMATICO COM INFLAÇÃO MANUAL POR BOMBA DE INFLAÇÃO E MEDIÇÃO AUTOMATICA, VISOR DIGITAL LCD, METODO OSCILOMETRICO, PRESSÃO 0 MMHG A 299 MMHG, PULSAÇÃO 40 A 180 POR MIN, PRESSÃO +/- 3 MMHG, VALVULA DE LIBERAÇÃO DE PRESSÃO AUTOMATICA. COM GARANTIA DE 5 ANOS. DEVE ACOMPANHAR UNIDADE PRINCIPAL, TUBO DE INFLAÇÃO, MANUAL DE INSTRUÇÕES E ESTOJO PARA ARMAZENAMENTO. FUNCIONAMENTO ATRAVÉS DE PILHAS QUE DEVEM ACOMPANHAR O PRODUTO.</t>
  </si>
  <si>
    <t>REPELENTE PARA INSETOS FRASCO DE 100 ML, PLÁSTICO TIPO SPRAY. - COMBATE MOSQUITO INCLUSIVE O AEDES AEGYPTI TRANSMISSOR DA DENGUE E DEMAIS DOENÇAS.</t>
  </si>
  <si>
    <t>SERINGA DESCARTÁVEL 5 ML S/ AGULHA - SERINGA DESCARTÁVEL; EM PLÁSTICO, ATÓXICO, EPIROGÊNICO HIPODÉRMICA, CORPO COM GRADUAÇÃO; EMBOLO DESTACÁVEL, TRAVA DE SEGURANÇA QUE NÃO PERMITA O RETORNO DA AGULHA APÓS TRAVAR, C/ ANEL DE RETENÇÃO; BICO LUER LOCK (COM ROSCA), C/ SISTEMA MANUAL DE RETRAÇÃO E PROTEÇÃO TOTAL DA AGULHA PARA O INTERIOR DO CILINDRO; ESTERILIZADA EM OXIDO DE ETILENO; LUBRIFICADA EM SILICONE, COM CAPACIDADE DE 5ML; SEM AGULHA, SISTEMA ANTI-REUSO, ISENTA DE LÁTEX, O PRODUTO DEVERÁ SER ENTREGUE COM LAUDO ANALÍTICO EMBALADA EM PAPEL CIRÚRGICO-BLISTER.</t>
  </si>
  <si>
    <t>SERINGA DESCARTÁVEL 20 ML S/ AGULHA - SERINGA DESCARTÁVEL; EM PLÁSTICO, ATÓXICO, EPIROGÊNICO HIPODÉRMICA, CORPO COM GRADUAÇÃO; EMBOLO DESTACÁVEL, TRAVA DE SEGURANÇA QUE NÃO PERMITA O RETORNO DA AGULHA APÓS TRAVAR, C/ ANEL DE RETENÇÃO; BICO LUER LOCK (COM ROSCA), C/ SISTEMA MANUAL DE RETRAÇÃO E PROTEÇÃO TOTAL DA AGULHA PARA O INTERIOR DO CILINDRO; ESTERILIZADA EM OXIDO ETILENO; LUBRIFICADA EM SILICONE; COM CAPACIDADE DE 20ML; SEM AGULHA, SISTEMA ANTI-REUSO, ISENTA DE LÁTEX; O PRODUTO DEVERÁ SER ENTREGUE COM LAUDO ANALÍTICO EMBALADA EM PAPEL GRAU CIRÚRGICO-BLISTER.</t>
  </si>
  <si>
    <t>ÁGUA BI-DESTILADA 250ML - DILUENTE, ÁGUA PURIFICADA ESTÉRIL EM SISTEMA FECHADO BOLSA, DISPONÍVEL NAS APRESENTAÇÕES DE 250 ML</t>
  </si>
  <si>
    <t>CANULA DE GUEDEL - CANULA DE GUEDEL, FABRICADO EM PVC ATOXICO, TRANSPARENTE, INODORAS E COLORIDAS NA BASE DE ACORDO COM OS TAMANHOS: Nº 1 - COR AZUL - 5CM, Nº2 - COR PRETA - 6CM, Nº3 - COR BRANCA - 7CM, Nº 4 - COR VERDE - 8CM, Nº5 - COR AMARELA - 9CM, Nº6 - COR VERMELHA - 10CM.</t>
  </si>
  <si>
    <t>JG</t>
  </si>
  <si>
    <t>AGULHA HIPODÉRMICA 20 X 0,55 - AGULHA HIPODÉRMICA DESCARTÁVEL 0,55X20, ESTÉRIL, ATÓXICA, APIROGÊNICA DE USO ÚNICO, PODE SER CONECTADA A QUALQUER SERINGA DE BICO LUER LOCK OU LUER SLIP, COMPOSTA DE CÂNULA COM BISEL TRIFACETADO E SILICONIZADO, CAPA CILÍNDRICO, CÂNULA EM AÇO INOX, CAPA E CANHÃO DE POLÍMEROS ATÓXICOS, ESTERILIZADAS E EMBALADAS INDIVIDUALMENTE EM BLISTER DE PLÁSTICO COM PAPEL GRAU CIRURGICO, CAIXA CONTENDO DATA DE FABRICAÇÃO, REGISTRO NO M.S. , Nº LOTE.</t>
  </si>
  <si>
    <t>FIO DE SUTURA 3.0 - 45 CM - FIO DE SUTURA NYLON; SINTETICO MONOFILAMENTO DE POLIAMIDA PRETO, CUTICULAR, ESTERIL; NAO ABSORVIVEL; MEDINDO 45CM DE COMPRIMENTO; NUMERO 3-0 DE DIAMETRO; 01 AGULHA 3/8 CIRCULO, 2,4CM COMPR. TRIANGULAR CORTE REVERSO; EMBALADO EM EMBALAGEM INDIVIDUAL EM MATERIAL QUE PROMOVA BARREIRA MICROBIANA E ABERTURA ASSEPTICA; O PRODUTO DEVERA SER ENTREGUE RESPEITANDO A LEGISLACAO VIGENTE.;</t>
  </si>
  <si>
    <t>FIO DE SUTURA 4.0 - 45 CM - FIO DE SUTURA NYLON; SINTETICO MONOFILAMENTO DE POLIAMIDA PRETO, CUTICULAR, ESTERIL; NAO ABSORVIVEL; MEDINDO 45CM DE COMPRIMENTO; NUMERO 4-0 DE DIÂMETRO; 01 AGULHA 1/2 CIRCULO, 1,5CM COMPR. TRIANGULAR CORTE REVERSO; EMBALADO EM EMBALAGEM INDIVIDUAL EM MATERIAL QUE PROMOVA BARREIRA MICROBIANA E ABERTURA ASSEPTICA; O PRODUTO DEVERA SER ENTREGUE RESPEITANDO A LEGISLACAO VIGENTE.;</t>
  </si>
  <si>
    <t>FIO DE SUTURA 5.0 - 45 CM - FIO DE SUTURA NYLON; SINTETICO MONOFILAMENTO DE POLIAMIDA PRETO, P/ CIR. PLASTICA, ESTERIL; NAO ABSORVIVEL; MEDINDO 45CM DE COMPRIMENTO; NUMERO 5-0 DE DIAMETRO; 01 AGULHA 3/8 CIRCULO, 1,9CM COMPR. TRIANGULAR CORTE REVERSO, CORPO QUADRADO; EMBALADO EM EMBALAGEM INDIVIDUAL EM MATERIAL QUE PROMOVA BARREIRA MICROBIANA E ABERTURA ASSEPTICA; O PRODUTO DEVERA SER ENTREGUE RESPEITANDO A LEGISLACAO VIGENTE.</t>
  </si>
  <si>
    <t>FIO DE SUTURA 0 – 45 CM - FIO DE SUTURA NYLON, MONOFILAMENTO DE POLIAMIDA, PRETO, LACADO, NAO ABSORVIVEL, MEDINDO 120 CM DE COMPRIMENTO, NUMERO 0 (ZERO), UMA AGULHA 1/2 CIRCULO, CILINDRICA DE 04 CM, EMBALADO EM ENVELOPE INDIVIDUAL ESTERIL, EM MATERIAL QUE PROMOVA BARREIRA MICROBIANA E ABERTURA ASSEPTICA, O PRODUTO DEVE SER ENTREGUE DE ACORDO COM A LEGISLAÇÃO ATUAL VIGENTE.</t>
  </si>
  <si>
    <t>FIO DE SUTURA 6.0 – 45 CM - FIO DE SUTURA NYLON, MONOFILAMENTO DE POLIAMIDA, PRETO, LACADO, NAO ABSORVIVEL, MEDINDO 45 CM DE COMPRIMENTO, NUMERO 6-0 DE DIAMETRO, UMA AGULHA 1/2 CIRCULO, 1,7 CM DE COMPRIMENTO TRIANGULAR, CORTE REVERSO,  EMBALADO EM EMBALAGEM INDIVIDUAL ESTERIL, EM MATERIAL QUE PROMOVA BARREIRA MICROBIANA E ABERTURA ASSEPTICA, O PRODUTO DEVE SER ENTREGUE DE ACORDO COM A LEGISLAÇÃO ATUAL VIGENTE.</t>
  </si>
  <si>
    <t>DISPENSER DE PAPEL TOALHA PARA BANHEIRO - DISPENSER MULTIPLO HIGIENICO E TOALHA INTERFOLHADO COMPOSTO DE PLÁSTICO TRANSPARENTE ESPECIAL COM ALTA RESISTÊNCIA AO IMPACTO. SISTEMA INTELIGENTE DE ABERTURA E FECHAMENTO. SERRILHA NAS EXTREMIDADES DA SAÍDA DO PAPEL PARA FACILITAR O CORTE. VISOR CENTRAL TRANSPARENTE PERMITE VISIBILIDADE INTERNA, FACILITANDO O ABASTECIMENTO. ALTURA: 30 CM; LARGURA: 26 CM; PROFUNDIDADE: 13,5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</si>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</sst>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12.5">
      <c r="A17">
        <v>13</v>
      </c>
      <c r="B17">
        <v>22</v>
      </c>
      <c r="C17">
        <v>2021</v>
      </c>
      <c r="D17">
        <v>1</v>
      </c>
      <c r="G17" s="15">
        <v>1</v>
      </c>
      <c r="H17" s="20" t="s">
        <v>24</v>
      </c>
      <c r="I17" s="23">
        <v>15</v>
      </c>
      <c r="J17" s="23" t="s">
        <v>25</v>
      </c>
      <c r="K17" s="15" t="s">
        <v>26</v>
      </c>
      <c r="L17" s="7"/>
      <c r="M17" s="2"/>
      <c r="N17" s="2"/>
      <c r="O17" s="29">
        <f>(IF(AND(J17&gt;0,J17&lt;=I17),J17,I17)*(L17-M17+N17))</f>
        <v>0</v>
      </c>
      <c r="P17" s="12"/>
      <c r="Q17" s="2"/>
      <c r="R17" s="2"/>
    </row>
    <row r="18" spans="1:18" ht="56.25">
      <c r="A18">
        <v>13</v>
      </c>
      <c r="B18">
        <v>22</v>
      </c>
      <c r="C18">
        <v>2021</v>
      </c>
      <c r="D18">
        <v>2</v>
      </c>
      <c r="G18" s="15">
        <v>2</v>
      </c>
      <c r="H18" s="20" t="s">
        <v>27</v>
      </c>
      <c r="I18" s="23">
        <v>150</v>
      </c>
      <c r="J18" s="23" t="s">
        <v>28</v>
      </c>
      <c r="K18" s="15" t="s">
        <v>26</v>
      </c>
      <c r="L18" s="7"/>
      <c r="M18" s="2"/>
      <c r="N18" s="2"/>
      <c r="O18" s="29">
        <f>(IF(AND(J18&gt;0,J18&lt;=I18),J18,I18)*(L18-M18+N18))</f>
        <v>0</v>
      </c>
      <c r="P18" s="12"/>
      <c r="Q18" s="2"/>
      <c r="R18" s="2"/>
    </row>
    <row r="19" spans="1:18" ht="101.25">
      <c r="A19">
        <v>13</v>
      </c>
      <c r="B19">
        <v>22</v>
      </c>
      <c r="C19">
        <v>2021</v>
      </c>
      <c r="D19">
        <v>3</v>
      </c>
      <c r="G19" s="15">
        <v>3</v>
      </c>
      <c r="H19" s="20" t="s">
        <v>29</v>
      </c>
      <c r="I19" s="23">
        <v>1125</v>
      </c>
      <c r="J19" s="23" t="s">
        <v>28</v>
      </c>
      <c r="K19" s="15" t="s">
        <v>26</v>
      </c>
      <c r="L19" s="7"/>
      <c r="M19" s="2"/>
      <c r="N19" s="2"/>
      <c r="O19" s="29">
        <f>(IF(AND(J19&gt;0,J19&lt;=I19),J19,I19)*(L19-M19+N19))</f>
        <v>0</v>
      </c>
      <c r="P19" s="12"/>
      <c r="Q19" s="2"/>
      <c r="R19" s="2"/>
    </row>
    <row r="20" spans="1:18" ht="33.75">
      <c r="A20">
        <v>13</v>
      </c>
      <c r="B20">
        <v>22</v>
      </c>
      <c r="C20">
        <v>2021</v>
      </c>
      <c r="D20">
        <v>4</v>
      </c>
      <c r="G20" s="15">
        <v>4</v>
      </c>
      <c r="H20" s="20" t="s">
        <v>30</v>
      </c>
      <c r="I20" s="23">
        <v>375</v>
      </c>
      <c r="J20" s="23" t="s">
        <v>28</v>
      </c>
      <c r="K20" s="15" t="s">
        <v>26</v>
      </c>
      <c r="L20" s="7"/>
      <c r="M20" s="2"/>
      <c r="N20" s="2"/>
      <c r="O20" s="29">
        <f>(IF(AND(J20&gt;0,J20&lt;=I20),J20,I20)*(L20-M20+N20))</f>
        <v>0</v>
      </c>
      <c r="P20" s="12"/>
      <c r="Q20" s="2"/>
      <c r="R20" s="2"/>
    </row>
    <row r="21" spans="1:18" ht="180">
      <c r="A21">
        <v>13</v>
      </c>
      <c r="B21">
        <v>22</v>
      </c>
      <c r="C21">
        <v>2021</v>
      </c>
      <c r="D21">
        <v>5</v>
      </c>
      <c r="G21" s="15">
        <v>5</v>
      </c>
      <c r="H21" s="20" t="s">
        <v>31</v>
      </c>
      <c r="I21" s="23">
        <v>1125</v>
      </c>
      <c r="J21" s="23" t="s">
        <v>28</v>
      </c>
      <c r="K21" s="15" t="s">
        <v>26</v>
      </c>
      <c r="L21" s="7"/>
      <c r="M21" s="2"/>
      <c r="N21" s="2"/>
      <c r="O21" s="29">
        <f>(IF(AND(J21&gt;0,J21&lt;=I21),J21,I21)*(L21-M21+N21))</f>
        <v>0</v>
      </c>
      <c r="P21" s="12"/>
      <c r="Q21" s="2"/>
      <c r="R21" s="2"/>
    </row>
    <row r="22" spans="1:18" ht="56.25">
      <c r="A22">
        <v>13</v>
      </c>
      <c r="B22">
        <v>22</v>
      </c>
      <c r="C22">
        <v>2021</v>
      </c>
      <c r="D22">
        <v>6</v>
      </c>
      <c r="G22" s="15">
        <v>6</v>
      </c>
      <c r="H22" s="20" t="s">
        <v>32</v>
      </c>
      <c r="I22" s="23">
        <v>750</v>
      </c>
      <c r="J22" s="23" t="s">
        <v>28</v>
      </c>
      <c r="K22" s="15" t="s">
        <v>26</v>
      </c>
      <c r="L22" s="7"/>
      <c r="M22" s="2"/>
      <c r="N22" s="2"/>
      <c r="O22" s="29">
        <f>(IF(AND(J22&gt;0,J22&lt;=I22),J22,I22)*(L22-M22+N22))</f>
        <v>0</v>
      </c>
      <c r="P22" s="12"/>
      <c r="Q22" s="2"/>
      <c r="R22" s="2"/>
    </row>
    <row r="23" spans="1:18" ht="191.25">
      <c r="A23">
        <v>13</v>
      </c>
      <c r="B23">
        <v>22</v>
      </c>
      <c r="C23">
        <v>2021</v>
      </c>
      <c r="D23">
        <v>7</v>
      </c>
      <c r="G23" s="15">
        <v>7</v>
      </c>
      <c r="H23" s="20" t="s">
        <v>33</v>
      </c>
      <c r="I23" s="23">
        <v>375</v>
      </c>
      <c r="J23" s="23" t="s">
        <v>28</v>
      </c>
      <c r="K23" s="15" t="s">
        <v>26</v>
      </c>
      <c r="L23" s="7"/>
      <c r="M23" s="2"/>
      <c r="N23" s="2"/>
      <c r="O23" s="29">
        <f>(IF(AND(J23&gt;0,J23&lt;=I23),J23,I23)*(L23-M23+N23))</f>
        <v>0</v>
      </c>
      <c r="P23" s="12"/>
      <c r="Q23" s="2"/>
      <c r="R23" s="2"/>
    </row>
    <row r="24" spans="1:18" ht="78.75">
      <c r="A24">
        <v>13</v>
      </c>
      <c r="B24">
        <v>22</v>
      </c>
      <c r="C24">
        <v>2021</v>
      </c>
      <c r="D24">
        <v>8</v>
      </c>
      <c r="G24" s="15">
        <v>8</v>
      </c>
      <c r="H24" s="20" t="s">
        <v>34</v>
      </c>
      <c r="I24" s="23">
        <v>225</v>
      </c>
      <c r="J24" s="23" t="s">
        <v>35</v>
      </c>
      <c r="K24" s="15" t="s">
        <v>26</v>
      </c>
      <c r="L24" s="7"/>
      <c r="M24" s="2"/>
      <c r="N24" s="2"/>
      <c r="O24" s="29">
        <f>(IF(AND(J24&gt;0,J24&lt;=I24),J24,I24)*(L24-M24+N24))</f>
        <v>0</v>
      </c>
      <c r="P24" s="12"/>
      <c r="Q24" s="2"/>
      <c r="R24" s="2"/>
    </row>
    <row r="25" spans="1:18" ht="67.5">
      <c r="A25">
        <v>13</v>
      </c>
      <c r="B25">
        <v>22</v>
      </c>
      <c r="C25">
        <v>2021</v>
      </c>
      <c r="D25">
        <v>9</v>
      </c>
      <c r="G25" s="15">
        <v>9</v>
      </c>
      <c r="H25" s="20" t="s">
        <v>36</v>
      </c>
      <c r="I25" s="23">
        <v>750</v>
      </c>
      <c r="J25" s="23" t="s">
        <v>37</v>
      </c>
      <c r="K25" s="15" t="s">
        <v>26</v>
      </c>
      <c r="L25" s="7"/>
      <c r="M25" s="2"/>
      <c r="N25" s="2"/>
      <c r="O25" s="29">
        <f>(IF(AND(J25&gt;0,J25&lt;=I25),J25,I25)*(L25-M25+N25))</f>
        <v>0</v>
      </c>
      <c r="P25" s="12"/>
      <c r="Q25" s="2"/>
      <c r="R25" s="2"/>
    </row>
    <row r="26" spans="1:18" ht="67.5">
      <c r="A26">
        <v>13</v>
      </c>
      <c r="B26">
        <v>22</v>
      </c>
      <c r="C26">
        <v>2021</v>
      </c>
      <c r="D26">
        <v>10</v>
      </c>
      <c r="G26" s="15">
        <v>10</v>
      </c>
      <c r="H26" s="20" t="s">
        <v>38</v>
      </c>
      <c r="I26" s="23">
        <v>750</v>
      </c>
      <c r="J26" s="23" t="s">
        <v>37</v>
      </c>
      <c r="K26" s="15" t="s">
        <v>26</v>
      </c>
      <c r="L26" s="7"/>
      <c r="M26" s="2"/>
      <c r="N26" s="2"/>
      <c r="O26" s="29">
        <f>(IF(AND(J26&gt;0,J26&lt;=I26),J26,I26)*(L26-M26+N26))</f>
        <v>0</v>
      </c>
      <c r="P26" s="12"/>
      <c r="Q26" s="2"/>
      <c r="R26" s="2"/>
    </row>
    <row r="27" spans="1:18" ht="67.5">
      <c r="A27">
        <v>13</v>
      </c>
      <c r="B27">
        <v>22</v>
      </c>
      <c r="C27">
        <v>2021</v>
      </c>
      <c r="D27">
        <v>11</v>
      </c>
      <c r="G27" s="15">
        <v>11</v>
      </c>
      <c r="H27" s="20" t="s">
        <v>39</v>
      </c>
      <c r="I27" s="23">
        <v>750</v>
      </c>
      <c r="J27" s="23" t="s">
        <v>37</v>
      </c>
      <c r="K27" s="15" t="s">
        <v>26</v>
      </c>
      <c r="L27" s="7"/>
      <c r="M27" s="2"/>
      <c r="N27" s="2"/>
      <c r="O27" s="29">
        <f>(IF(AND(J27&gt;0,J27&lt;=I27),J27,I27)*(L27-M27+N27))</f>
        <v>0</v>
      </c>
      <c r="P27" s="12"/>
      <c r="Q27" s="2"/>
      <c r="R27" s="2"/>
    </row>
    <row r="28" spans="1:18" ht="67.5">
      <c r="A28">
        <v>13</v>
      </c>
      <c r="B28">
        <v>22</v>
      </c>
      <c r="C28">
        <v>2021</v>
      </c>
      <c r="D28">
        <v>12</v>
      </c>
      <c r="G28" s="15">
        <v>12</v>
      </c>
      <c r="H28" s="20" t="s">
        <v>40</v>
      </c>
      <c r="I28" s="23">
        <v>750</v>
      </c>
      <c r="J28" s="23" t="s">
        <v>37</v>
      </c>
      <c r="K28" s="15" t="s">
        <v>26</v>
      </c>
      <c r="L28" s="7"/>
      <c r="M28" s="2"/>
      <c r="N28" s="2"/>
      <c r="O28" s="29">
        <f>(IF(AND(J28&gt;0,J28&lt;=I28),J28,I28)*(L28-M28+N28))</f>
        <v>0</v>
      </c>
      <c r="P28" s="12"/>
      <c r="Q28" s="2"/>
      <c r="R28" s="2"/>
    </row>
    <row r="29" spans="1:18" ht="135">
      <c r="A29">
        <v>13</v>
      </c>
      <c r="B29">
        <v>22</v>
      </c>
      <c r="C29">
        <v>2021</v>
      </c>
      <c r="D29">
        <v>13</v>
      </c>
      <c r="G29" s="15">
        <v>13</v>
      </c>
      <c r="H29" s="20" t="s">
        <v>41</v>
      </c>
      <c r="I29" s="23">
        <v>225</v>
      </c>
      <c r="J29" s="23" t="s">
        <v>28</v>
      </c>
      <c r="K29" s="15" t="s">
        <v>26</v>
      </c>
      <c r="L29" s="7"/>
      <c r="M29" s="2"/>
      <c r="N29" s="2"/>
      <c r="O29" s="29">
        <f>(IF(AND(J29&gt;0,J29&lt;=I29),J29,I29)*(L29-M29+N29))</f>
        <v>0</v>
      </c>
      <c r="P29" s="12"/>
      <c r="Q29" s="2"/>
      <c r="R29" s="2"/>
    </row>
    <row r="30" spans="1:18" ht="135">
      <c r="A30">
        <v>13</v>
      </c>
      <c r="B30">
        <v>22</v>
      </c>
      <c r="C30">
        <v>2021</v>
      </c>
      <c r="D30">
        <v>14</v>
      </c>
      <c r="G30" s="15">
        <v>14</v>
      </c>
      <c r="H30" s="20" t="s">
        <v>42</v>
      </c>
      <c r="I30" s="23">
        <v>6000</v>
      </c>
      <c r="J30" s="23" t="s">
        <v>28</v>
      </c>
      <c r="K30" s="15" t="s">
        <v>26</v>
      </c>
      <c r="L30" s="7"/>
      <c r="M30" s="2"/>
      <c r="N30" s="2"/>
      <c r="O30" s="29">
        <f>(IF(AND(J30&gt;0,J30&lt;=I30),J30,I30)*(L30-M30+N30))</f>
        <v>0</v>
      </c>
      <c r="P30" s="12"/>
      <c r="Q30" s="2"/>
      <c r="R30" s="2"/>
    </row>
    <row r="31" spans="1:18" ht="135">
      <c r="A31">
        <v>13</v>
      </c>
      <c r="B31">
        <v>22</v>
      </c>
      <c r="C31">
        <v>2021</v>
      </c>
      <c r="D31">
        <v>15</v>
      </c>
      <c r="G31" s="15">
        <v>15</v>
      </c>
      <c r="H31" s="20" t="s">
        <v>43</v>
      </c>
      <c r="I31" s="23">
        <v>6000</v>
      </c>
      <c r="J31" s="23" t="s">
        <v>28</v>
      </c>
      <c r="K31" s="15" t="s">
        <v>26</v>
      </c>
      <c r="L31" s="7"/>
      <c r="M31" s="2"/>
      <c r="N31" s="2"/>
      <c r="O31" s="29">
        <f>(IF(AND(J31&gt;0,J31&lt;=I31),J31,I31)*(L31-M31+N31))</f>
        <v>0</v>
      </c>
      <c r="P31" s="12"/>
      <c r="Q31" s="2"/>
      <c r="R31" s="2"/>
    </row>
    <row r="32" spans="1:18" ht="135">
      <c r="A32">
        <v>13</v>
      </c>
      <c r="B32">
        <v>22</v>
      </c>
      <c r="C32">
        <v>2021</v>
      </c>
      <c r="D32">
        <v>16</v>
      </c>
      <c r="G32" s="15">
        <v>16</v>
      </c>
      <c r="H32" s="20" t="s">
        <v>44</v>
      </c>
      <c r="I32" s="23">
        <v>11250</v>
      </c>
      <c r="J32" s="23" t="s">
        <v>35</v>
      </c>
      <c r="K32" s="15" t="s">
        <v>26</v>
      </c>
      <c r="L32" s="7"/>
      <c r="M32" s="2"/>
      <c r="N32" s="2"/>
      <c r="O32" s="29">
        <f>(IF(AND(J32&gt;0,J32&lt;=I32),J32,I32)*(L32-M32+N32))</f>
        <v>0</v>
      </c>
      <c r="P32" s="12"/>
      <c r="Q32" s="2"/>
      <c r="R32" s="2"/>
    </row>
    <row r="33" spans="1:18" ht="123.75">
      <c r="A33">
        <v>13</v>
      </c>
      <c r="B33">
        <v>22</v>
      </c>
      <c r="C33">
        <v>2021</v>
      </c>
      <c r="D33">
        <v>17</v>
      </c>
      <c r="G33" s="15">
        <v>17</v>
      </c>
      <c r="H33" s="20" t="s">
        <v>45</v>
      </c>
      <c r="I33" s="23">
        <v>75</v>
      </c>
      <c r="J33" s="23" t="s">
        <v>28</v>
      </c>
      <c r="K33" s="15" t="s">
        <v>26</v>
      </c>
      <c r="L33" s="7"/>
      <c r="M33" s="2"/>
      <c r="N33" s="2"/>
      <c r="O33" s="29">
        <f>(IF(AND(J33&gt;0,J33&lt;=I33),J33,I33)*(L33-M33+N33))</f>
        <v>0</v>
      </c>
      <c r="P33" s="12"/>
      <c r="Q33" s="2"/>
      <c r="R33" s="2"/>
    </row>
    <row r="34" spans="1:18" ht="225">
      <c r="A34">
        <v>13</v>
      </c>
      <c r="B34">
        <v>22</v>
      </c>
      <c r="C34">
        <v>2021</v>
      </c>
      <c r="D34">
        <v>18</v>
      </c>
      <c r="G34" s="15">
        <v>18</v>
      </c>
      <c r="H34" s="20" t="s">
        <v>46</v>
      </c>
      <c r="I34" s="23">
        <v>38</v>
      </c>
      <c r="J34" s="23" t="s">
        <v>28</v>
      </c>
      <c r="K34" s="15" t="s">
        <v>26</v>
      </c>
      <c r="L34" s="7"/>
      <c r="M34" s="2"/>
      <c r="N34" s="2"/>
      <c r="O34" s="29">
        <f>(IF(AND(J34&gt;0,J34&lt;=I34),J34,I34)*(L34-M34+N34))</f>
        <v>0</v>
      </c>
      <c r="P34" s="12"/>
      <c r="Q34" s="2"/>
      <c r="R34" s="2"/>
    </row>
    <row r="35" spans="1:18" ht="67.5">
      <c r="A35">
        <v>13</v>
      </c>
      <c r="B35">
        <v>22</v>
      </c>
      <c r="C35">
        <v>2021</v>
      </c>
      <c r="D35">
        <v>19</v>
      </c>
      <c r="G35" s="15">
        <v>19</v>
      </c>
      <c r="H35" s="20" t="s">
        <v>47</v>
      </c>
      <c r="I35" s="23">
        <v>15</v>
      </c>
      <c r="J35" s="23" t="s">
        <v>28</v>
      </c>
      <c r="K35" s="15" t="s">
        <v>26</v>
      </c>
      <c r="L35" s="7"/>
      <c r="M35" s="2"/>
      <c r="N35" s="2"/>
      <c r="O35" s="29">
        <f>(IF(AND(J35&gt;0,J35&lt;=I35),J35,I35)*(L35-M35+N35))</f>
        <v>0</v>
      </c>
      <c r="P35" s="12"/>
      <c r="Q35" s="2"/>
      <c r="R35" s="2"/>
    </row>
    <row r="36" spans="1:18" ht="90">
      <c r="A36">
        <v>13</v>
      </c>
      <c r="B36">
        <v>22</v>
      </c>
      <c r="C36">
        <v>2021</v>
      </c>
      <c r="D36">
        <v>20</v>
      </c>
      <c r="G36" s="15">
        <v>20</v>
      </c>
      <c r="H36" s="20" t="s">
        <v>48</v>
      </c>
      <c r="I36" s="23">
        <v>15</v>
      </c>
      <c r="J36" s="23" t="s">
        <v>28</v>
      </c>
      <c r="K36" s="15" t="s">
        <v>26</v>
      </c>
      <c r="L36" s="7"/>
      <c r="M36" s="2"/>
      <c r="N36" s="2"/>
      <c r="O36" s="29">
        <f>(IF(AND(J36&gt;0,J36&lt;=I36),J36,I36)*(L36-M36+N36))</f>
        <v>0</v>
      </c>
      <c r="P36" s="12"/>
      <c r="Q36" s="2"/>
      <c r="R36" s="2"/>
    </row>
    <row r="37" spans="1:18" ht="67.5">
      <c r="A37">
        <v>13</v>
      </c>
      <c r="B37">
        <v>22</v>
      </c>
      <c r="C37">
        <v>2021</v>
      </c>
      <c r="D37">
        <v>21</v>
      </c>
      <c r="G37" s="15">
        <v>21</v>
      </c>
      <c r="H37" s="20" t="s">
        <v>49</v>
      </c>
      <c r="I37" s="23">
        <v>8</v>
      </c>
      <c r="J37" s="23" t="s">
        <v>28</v>
      </c>
      <c r="K37" s="15" t="s">
        <v>26</v>
      </c>
      <c r="L37" s="7"/>
      <c r="M37" s="2"/>
      <c r="N37" s="2"/>
      <c r="O37" s="29">
        <f>(IF(AND(J37&gt;0,J37&lt;=I37),J37,I37)*(L37-M37+N37))</f>
        <v>0</v>
      </c>
      <c r="P37" s="12"/>
      <c r="Q37" s="2"/>
      <c r="R37" s="2"/>
    </row>
    <row r="38" spans="1:18" ht="157.5">
      <c r="A38">
        <v>13</v>
      </c>
      <c r="B38">
        <v>22</v>
      </c>
      <c r="C38">
        <v>2021</v>
      </c>
      <c r="D38">
        <v>22</v>
      </c>
      <c r="G38" s="15">
        <v>22</v>
      </c>
      <c r="H38" s="20" t="s">
        <v>50</v>
      </c>
      <c r="I38" s="23">
        <v>75</v>
      </c>
      <c r="J38" s="23" t="s">
        <v>28</v>
      </c>
      <c r="K38" s="15" t="s">
        <v>26</v>
      </c>
      <c r="L38" s="7"/>
      <c r="M38" s="2"/>
      <c r="N38" s="2"/>
      <c r="O38" s="29">
        <f>(IF(AND(J38&gt;0,J38&lt;=I38),J38,I38)*(L38-M38+N38))</f>
        <v>0</v>
      </c>
      <c r="P38" s="12"/>
      <c r="Q38" s="2"/>
      <c r="R38" s="2"/>
    </row>
    <row r="39" spans="1:18" ht="123.75">
      <c r="A39">
        <v>13</v>
      </c>
      <c r="B39">
        <v>22</v>
      </c>
      <c r="C39">
        <v>2021</v>
      </c>
      <c r="D39">
        <v>23</v>
      </c>
      <c r="G39" s="15">
        <v>23</v>
      </c>
      <c r="H39" s="20" t="s">
        <v>51</v>
      </c>
      <c r="I39" s="23">
        <v>38</v>
      </c>
      <c r="J39" s="23" t="s">
        <v>28</v>
      </c>
      <c r="K39" s="15" t="s">
        <v>26</v>
      </c>
      <c r="L39" s="7"/>
      <c r="M39" s="2"/>
      <c r="N39" s="2"/>
      <c r="O39" s="29">
        <f>(IF(AND(J39&gt;0,J39&lt;=I39),J39,I39)*(L39-M39+N39))</f>
        <v>0</v>
      </c>
      <c r="P39" s="12"/>
      <c r="Q39" s="2"/>
      <c r="R39" s="2"/>
    </row>
    <row r="40" spans="1:18" ht="33.75">
      <c r="A40">
        <v>13</v>
      </c>
      <c r="B40">
        <v>22</v>
      </c>
      <c r="C40">
        <v>2021</v>
      </c>
      <c r="D40">
        <v>24</v>
      </c>
      <c r="G40" s="15">
        <v>24</v>
      </c>
      <c r="H40" s="20" t="s">
        <v>52</v>
      </c>
      <c r="I40" s="23">
        <v>225</v>
      </c>
      <c r="J40" s="23" t="s">
        <v>28</v>
      </c>
      <c r="K40" s="15" t="s">
        <v>26</v>
      </c>
      <c r="L40" s="7"/>
      <c r="M40" s="2"/>
      <c r="N40" s="2"/>
      <c r="O40" s="29">
        <f>(IF(AND(J40&gt;0,J40&lt;=I40),J40,I40)*(L40-M40+N40))</f>
        <v>0</v>
      </c>
      <c r="P40" s="12"/>
      <c r="Q40" s="2"/>
      <c r="R40" s="2"/>
    </row>
    <row r="41" spans="1:18" ht="78.75">
      <c r="A41">
        <v>13</v>
      </c>
      <c r="B41">
        <v>22</v>
      </c>
      <c r="C41">
        <v>2021</v>
      </c>
      <c r="D41">
        <v>25</v>
      </c>
      <c r="G41" s="15">
        <v>25</v>
      </c>
      <c r="H41" s="20" t="s">
        <v>53</v>
      </c>
      <c r="I41" s="23">
        <v>225</v>
      </c>
      <c r="J41" s="23" t="s">
        <v>35</v>
      </c>
      <c r="K41" s="15" t="s">
        <v>26</v>
      </c>
      <c r="L41" s="7"/>
      <c r="M41" s="2"/>
      <c r="N41" s="2"/>
      <c r="O41" s="29">
        <f>(IF(AND(J41&gt;0,J41&lt;=I41),J41,I41)*(L41-M41+N41))</f>
        <v>0</v>
      </c>
      <c r="P41" s="12"/>
      <c r="Q41" s="2"/>
      <c r="R41" s="2"/>
    </row>
    <row r="42" spans="1:18" ht="78.75">
      <c r="A42">
        <v>13</v>
      </c>
      <c r="B42">
        <v>22</v>
      </c>
      <c r="C42">
        <v>2021</v>
      </c>
      <c r="D42">
        <v>26</v>
      </c>
      <c r="G42" s="15">
        <v>26</v>
      </c>
      <c r="H42" s="20" t="s">
        <v>54</v>
      </c>
      <c r="I42" s="23">
        <v>225</v>
      </c>
      <c r="J42" s="23" t="s">
        <v>35</v>
      </c>
      <c r="K42" s="15" t="s">
        <v>26</v>
      </c>
      <c r="L42" s="7"/>
      <c r="M42" s="2"/>
      <c r="N42" s="2"/>
      <c r="O42" s="29">
        <f>(IF(AND(J42&gt;0,J42&lt;=I42),J42,I42)*(L42-M42+N42))</f>
        <v>0</v>
      </c>
      <c r="P42" s="12"/>
      <c r="Q42" s="2"/>
      <c r="R42" s="2"/>
    </row>
    <row r="43" spans="1:18" ht="33.75">
      <c r="A43">
        <v>13</v>
      </c>
      <c r="B43">
        <v>22</v>
      </c>
      <c r="C43">
        <v>2021</v>
      </c>
      <c r="D43">
        <v>27</v>
      </c>
      <c r="G43" s="15">
        <v>27</v>
      </c>
      <c r="H43" s="20" t="s">
        <v>55</v>
      </c>
      <c r="I43" s="23">
        <v>15</v>
      </c>
      <c r="J43" s="23" t="s">
        <v>28</v>
      </c>
      <c r="K43" s="15" t="s">
        <v>26</v>
      </c>
      <c r="L43" s="7"/>
      <c r="M43" s="2"/>
      <c r="N43" s="2"/>
      <c r="O43" s="29">
        <f>(IF(AND(J43&gt;0,J43&lt;=I43),J43,I43)*(L43-M43+N43))</f>
        <v>0</v>
      </c>
      <c r="P43" s="12"/>
      <c r="Q43" s="2"/>
      <c r="R43" s="2"/>
    </row>
    <row r="44" spans="1:18" ht="33.75">
      <c r="A44">
        <v>13</v>
      </c>
      <c r="B44">
        <v>22</v>
      </c>
      <c r="C44">
        <v>2021</v>
      </c>
      <c r="D44">
        <v>28</v>
      </c>
      <c r="G44" s="15">
        <v>28</v>
      </c>
      <c r="H44" s="20" t="s">
        <v>56</v>
      </c>
      <c r="I44" s="23">
        <v>15</v>
      </c>
      <c r="J44" s="23" t="s">
        <v>28</v>
      </c>
      <c r="K44" s="15" t="s">
        <v>26</v>
      </c>
      <c r="L44" s="7"/>
      <c r="M44" s="2"/>
      <c r="N44" s="2"/>
      <c r="O44" s="29">
        <f>(IF(AND(J44&gt;0,J44&lt;=I44),J44,I44)*(L44-M44+N44))</f>
        <v>0</v>
      </c>
      <c r="P44" s="12"/>
      <c r="Q44" s="2"/>
      <c r="R44" s="2"/>
    </row>
    <row r="45" spans="1:18" ht="33.75">
      <c r="A45">
        <v>13</v>
      </c>
      <c r="B45">
        <v>22</v>
      </c>
      <c r="C45">
        <v>2021</v>
      </c>
      <c r="D45">
        <v>29</v>
      </c>
      <c r="G45" s="15">
        <v>29</v>
      </c>
      <c r="H45" s="20" t="s">
        <v>57</v>
      </c>
      <c r="I45" s="23">
        <v>15</v>
      </c>
      <c r="J45" s="23" t="s">
        <v>28</v>
      </c>
      <c r="K45" s="15" t="s">
        <v>26</v>
      </c>
      <c r="L45" s="7"/>
      <c r="M45" s="2"/>
      <c r="N45" s="2"/>
      <c r="O45" s="29">
        <f>(IF(AND(J45&gt;0,J45&lt;=I45),J45,I45)*(L45-M45+N45))</f>
        <v>0</v>
      </c>
      <c r="P45" s="12"/>
      <c r="Q45" s="2"/>
      <c r="R45" s="2"/>
    </row>
    <row r="46" spans="1:18" ht="101.25">
      <c r="A46">
        <v>13</v>
      </c>
      <c r="B46">
        <v>22</v>
      </c>
      <c r="C46">
        <v>2021</v>
      </c>
      <c r="D46">
        <v>30</v>
      </c>
      <c r="G46" s="15">
        <v>30</v>
      </c>
      <c r="H46" s="20" t="s">
        <v>58</v>
      </c>
      <c r="I46" s="23">
        <v>38</v>
      </c>
      <c r="J46" s="23" t="s">
        <v>28</v>
      </c>
      <c r="K46" s="15" t="s">
        <v>26</v>
      </c>
      <c r="L46" s="7"/>
      <c r="M46" s="2"/>
      <c r="N46" s="2"/>
      <c r="O46" s="29">
        <f>(IF(AND(J46&gt;0,J46&lt;=I46),J46,I46)*(L46-M46+N46))</f>
        <v>0</v>
      </c>
      <c r="P46" s="12"/>
      <c r="Q46" s="2"/>
      <c r="R46" s="2"/>
    </row>
    <row r="47" spans="1:18" ht="33.75">
      <c r="A47">
        <v>13</v>
      </c>
      <c r="B47">
        <v>22</v>
      </c>
      <c r="C47">
        <v>2021</v>
      </c>
      <c r="D47">
        <v>31</v>
      </c>
      <c r="G47" s="15">
        <v>31</v>
      </c>
      <c r="H47" s="20" t="s">
        <v>59</v>
      </c>
      <c r="I47" s="23">
        <v>8</v>
      </c>
      <c r="J47" s="23" t="s">
        <v>28</v>
      </c>
      <c r="K47" s="15" t="s">
        <v>26</v>
      </c>
      <c r="L47" s="7"/>
      <c r="M47" s="2"/>
      <c r="N47" s="2"/>
      <c r="O47" s="29">
        <f>(IF(AND(J47&gt;0,J47&lt;=I47),J47,I47)*(L47-M47+N47))</f>
        <v>0</v>
      </c>
      <c r="P47" s="12"/>
      <c r="Q47" s="2"/>
      <c r="R47" s="2"/>
    </row>
    <row r="48" spans="1:18" ht="33.75">
      <c r="A48">
        <v>13</v>
      </c>
      <c r="B48">
        <v>22</v>
      </c>
      <c r="C48">
        <v>2021</v>
      </c>
      <c r="D48">
        <v>32</v>
      </c>
      <c r="G48" s="15">
        <v>32</v>
      </c>
      <c r="H48" s="20" t="s">
        <v>60</v>
      </c>
      <c r="I48" s="23">
        <v>15</v>
      </c>
      <c r="J48" s="23" t="s">
        <v>28</v>
      </c>
      <c r="K48" s="15" t="s">
        <v>26</v>
      </c>
      <c r="L48" s="7"/>
      <c r="M48" s="2"/>
      <c r="N48" s="2"/>
      <c r="O48" s="29">
        <f>(IF(AND(J48&gt;0,J48&lt;=I48),J48,I48)*(L48-M48+N48))</f>
        <v>0</v>
      </c>
      <c r="P48" s="12"/>
      <c r="Q48" s="2"/>
      <c r="R48" s="2"/>
    </row>
    <row r="49" spans="1:18" ht="56.25">
      <c r="A49">
        <v>13</v>
      </c>
      <c r="B49">
        <v>22</v>
      </c>
      <c r="C49">
        <v>2021</v>
      </c>
      <c r="D49">
        <v>33</v>
      </c>
      <c r="G49" s="15">
        <v>33</v>
      </c>
      <c r="H49" s="20" t="s">
        <v>61</v>
      </c>
      <c r="I49" s="23">
        <v>3</v>
      </c>
      <c r="J49" s="23" t="s">
        <v>62</v>
      </c>
      <c r="K49" s="15" t="s">
        <v>26</v>
      </c>
      <c r="L49" s="7"/>
      <c r="M49" s="2"/>
      <c r="N49" s="2"/>
      <c r="O49" s="29">
        <f>(IF(AND(J49&gt;0,J49&lt;=I49),J49,I49)*(L49-M49+N49))</f>
        <v>0</v>
      </c>
      <c r="P49" s="12"/>
      <c r="Q49" s="2"/>
      <c r="R49" s="2"/>
    </row>
    <row r="50" spans="1:18" ht="247.5">
      <c r="A50">
        <v>13</v>
      </c>
      <c r="B50">
        <v>22</v>
      </c>
      <c r="C50">
        <v>2021</v>
      </c>
      <c r="D50">
        <v>34</v>
      </c>
      <c r="G50" s="15">
        <v>34</v>
      </c>
      <c r="H50" s="20" t="s">
        <v>63</v>
      </c>
      <c r="I50" s="23">
        <v>225</v>
      </c>
      <c r="J50" s="23" t="s">
        <v>28</v>
      </c>
      <c r="K50" s="15" t="s">
        <v>26</v>
      </c>
      <c r="L50" s="7"/>
      <c r="M50" s="2"/>
      <c r="N50" s="2"/>
      <c r="O50" s="29">
        <f>(IF(AND(J50&gt;0,J50&lt;=I50),J50,I50)*(L50-M50+N50))</f>
        <v>0</v>
      </c>
      <c r="P50" s="12"/>
      <c r="Q50" s="2"/>
      <c r="R50" s="2"/>
    </row>
    <row r="51" spans="1:18" ht="247.5">
      <c r="A51">
        <v>13</v>
      </c>
      <c r="B51">
        <v>22</v>
      </c>
      <c r="C51">
        <v>2021</v>
      </c>
      <c r="D51">
        <v>35</v>
      </c>
      <c r="G51" s="15">
        <v>35</v>
      </c>
      <c r="H51" s="20" t="s">
        <v>64</v>
      </c>
      <c r="I51" s="23">
        <v>225</v>
      </c>
      <c r="J51" s="23" t="s">
        <v>28</v>
      </c>
      <c r="K51" s="15" t="s">
        <v>26</v>
      </c>
      <c r="L51" s="7"/>
      <c r="M51" s="2"/>
      <c r="N51" s="2"/>
      <c r="O51" s="29">
        <f>(IF(AND(J51&gt;0,J51&lt;=I51),J51,I51)*(L51-M51+N51))</f>
        <v>0</v>
      </c>
      <c r="P51" s="12"/>
      <c r="Q51" s="2"/>
      <c r="R51" s="2"/>
    </row>
    <row r="52" spans="1:18" ht="56.25">
      <c r="A52">
        <v>13</v>
      </c>
      <c r="B52">
        <v>22</v>
      </c>
      <c r="C52">
        <v>2021</v>
      </c>
      <c r="D52">
        <v>36</v>
      </c>
      <c r="G52" s="15">
        <v>36</v>
      </c>
      <c r="H52" s="20" t="s">
        <v>65</v>
      </c>
      <c r="I52" s="23">
        <v>225</v>
      </c>
      <c r="J52" s="23" t="s">
        <v>66</v>
      </c>
      <c r="K52" s="15" t="s">
        <v>26</v>
      </c>
      <c r="L52" s="7"/>
      <c r="M52" s="2"/>
      <c r="N52" s="2"/>
      <c r="O52" s="29">
        <f>(IF(AND(J52&gt;0,J52&lt;=I52),J52,I52)*(L52-M52+N52))</f>
        <v>0</v>
      </c>
      <c r="P52" s="12"/>
      <c r="Q52" s="2"/>
      <c r="R52" s="2"/>
    </row>
    <row r="53" spans="1:18" ht="45">
      <c r="A53">
        <v>13</v>
      </c>
      <c r="B53">
        <v>22</v>
      </c>
      <c r="C53">
        <v>2021</v>
      </c>
      <c r="D53">
        <v>37</v>
      </c>
      <c r="G53" s="15">
        <v>37</v>
      </c>
      <c r="H53" s="20" t="s">
        <v>67</v>
      </c>
      <c r="I53" s="23">
        <v>3750</v>
      </c>
      <c r="J53" s="23" t="s">
        <v>28</v>
      </c>
      <c r="K53" s="15" t="s">
        <v>26</v>
      </c>
      <c r="L53" s="7"/>
      <c r="M53" s="2"/>
      <c r="N53" s="2"/>
      <c r="O53" s="29">
        <f>(IF(AND(J53&gt;0,J53&lt;=I53),J53,I53)*(L53-M53+N53))</f>
        <v>0</v>
      </c>
      <c r="P53" s="12"/>
      <c r="Q53" s="2"/>
      <c r="R53" s="2"/>
    </row>
    <row r="54" spans="1:18" ht="45">
      <c r="A54">
        <v>13</v>
      </c>
      <c r="B54">
        <v>22</v>
      </c>
      <c r="C54">
        <v>2021</v>
      </c>
      <c r="D54">
        <v>38</v>
      </c>
      <c r="G54" s="15">
        <v>38</v>
      </c>
      <c r="H54" s="20" t="s">
        <v>68</v>
      </c>
      <c r="I54" s="23">
        <v>22500</v>
      </c>
      <c r="J54" s="23" t="s">
        <v>28</v>
      </c>
      <c r="K54" s="15" t="s">
        <v>26</v>
      </c>
      <c r="L54" s="7"/>
      <c r="M54" s="2"/>
      <c r="N54" s="2"/>
      <c r="O54" s="29">
        <f>(IF(AND(J54&gt;0,J54&lt;=I54),J54,I54)*(L54-M54+N54))</f>
        <v>0</v>
      </c>
      <c r="P54" s="12"/>
      <c r="Q54" s="2"/>
      <c r="R54" s="2"/>
    </row>
    <row r="55" spans="1:18" ht="45">
      <c r="A55">
        <v>13</v>
      </c>
      <c r="B55">
        <v>22</v>
      </c>
      <c r="C55">
        <v>2021</v>
      </c>
      <c r="D55">
        <v>39</v>
      </c>
      <c r="G55" s="15">
        <v>39</v>
      </c>
      <c r="H55" s="20" t="s">
        <v>69</v>
      </c>
      <c r="I55" s="23">
        <v>15000</v>
      </c>
      <c r="J55" s="23" t="s">
        <v>28</v>
      </c>
      <c r="K55" s="15" t="s">
        <v>26</v>
      </c>
      <c r="L55" s="7"/>
      <c r="M55" s="2"/>
      <c r="N55" s="2"/>
      <c r="O55" s="29">
        <f>(IF(AND(J55&gt;0,J55&lt;=I55),J55,I55)*(L55-M55+N55))</f>
        <v>0</v>
      </c>
      <c r="P55" s="12"/>
      <c r="Q55" s="2"/>
      <c r="R55" s="2"/>
    </row>
    <row r="56" spans="1:18" ht="45">
      <c r="A56">
        <v>13</v>
      </c>
      <c r="B56">
        <v>22</v>
      </c>
      <c r="C56">
        <v>2021</v>
      </c>
      <c r="D56">
        <v>40</v>
      </c>
      <c r="G56" s="15">
        <v>40</v>
      </c>
      <c r="H56" s="20" t="s">
        <v>70</v>
      </c>
      <c r="I56" s="23">
        <v>15000</v>
      </c>
      <c r="J56" s="23" t="s">
        <v>28</v>
      </c>
      <c r="K56" s="15" t="s">
        <v>26</v>
      </c>
      <c r="L56" s="7"/>
      <c r="M56" s="2"/>
      <c r="N56" s="2"/>
      <c r="O56" s="29">
        <f>(IF(AND(J56&gt;0,J56&lt;=I56),J56,I56)*(L56-M56+N56))</f>
        <v>0</v>
      </c>
      <c r="P56" s="12"/>
      <c r="Q56" s="2"/>
      <c r="R56" s="2"/>
    </row>
    <row r="57" spans="1:18" ht="56.25">
      <c r="A57">
        <v>13</v>
      </c>
      <c r="B57">
        <v>22</v>
      </c>
      <c r="C57">
        <v>2021</v>
      </c>
      <c r="D57">
        <v>41</v>
      </c>
      <c r="G57" s="15">
        <v>41</v>
      </c>
      <c r="H57" s="20" t="s">
        <v>71</v>
      </c>
      <c r="I57" s="23">
        <v>15000</v>
      </c>
      <c r="J57" s="23" t="s">
        <v>28</v>
      </c>
      <c r="K57" s="15" t="s">
        <v>26</v>
      </c>
      <c r="L57" s="7"/>
      <c r="M57" s="2"/>
      <c r="N57" s="2"/>
      <c r="O57" s="29">
        <f>(IF(AND(J57&gt;0,J57&lt;=I57),J57,I57)*(L57-M57+N57))</f>
        <v>0</v>
      </c>
      <c r="P57" s="12"/>
      <c r="Q57" s="2"/>
      <c r="R57" s="2"/>
    </row>
    <row r="58" spans="1:18" ht="56.25">
      <c r="A58">
        <v>13</v>
      </c>
      <c r="B58">
        <v>22</v>
      </c>
      <c r="C58">
        <v>2021</v>
      </c>
      <c r="D58">
        <v>42</v>
      </c>
      <c r="G58" s="15">
        <v>42</v>
      </c>
      <c r="H58" s="20" t="s">
        <v>72</v>
      </c>
      <c r="I58" s="23">
        <v>22500</v>
      </c>
      <c r="J58" s="23" t="s">
        <v>28</v>
      </c>
      <c r="K58" s="15" t="s">
        <v>26</v>
      </c>
      <c r="L58" s="7"/>
      <c r="M58" s="2"/>
      <c r="N58" s="2"/>
      <c r="O58" s="29">
        <f>(IF(AND(J58&gt;0,J58&lt;=I58),J58,I58)*(L58-M58+N58))</f>
        <v>0</v>
      </c>
      <c r="P58" s="12"/>
      <c r="Q58" s="2"/>
      <c r="R58" s="2"/>
    </row>
    <row r="59" spans="1:18" ht="157.5">
      <c r="A59">
        <v>13</v>
      </c>
      <c r="B59">
        <v>22</v>
      </c>
      <c r="C59">
        <v>2021</v>
      </c>
      <c r="D59">
        <v>43</v>
      </c>
      <c r="G59" s="15">
        <v>43</v>
      </c>
      <c r="H59" s="20" t="s">
        <v>73</v>
      </c>
      <c r="I59" s="23">
        <v>15</v>
      </c>
      <c r="J59" s="23" t="s">
        <v>28</v>
      </c>
      <c r="K59" s="15" t="s">
        <v>26</v>
      </c>
      <c r="L59" s="7"/>
      <c r="M59" s="2"/>
      <c r="N59" s="2"/>
      <c r="O59" s="29">
        <f>(IF(AND(J59&gt;0,J59&lt;=I59),J59,I59)*(L59-M59+N59))</f>
        <v>0</v>
      </c>
      <c r="P59" s="12"/>
      <c r="Q59" s="2"/>
      <c r="R59" s="2"/>
    </row>
    <row r="60" spans="1:18" ht="56.25">
      <c r="A60">
        <v>13</v>
      </c>
      <c r="B60">
        <v>22</v>
      </c>
      <c r="C60">
        <v>2021</v>
      </c>
      <c r="D60">
        <v>44</v>
      </c>
      <c r="G60" s="15">
        <v>44</v>
      </c>
      <c r="H60" s="20" t="s">
        <v>74</v>
      </c>
      <c r="I60" s="23">
        <v>225</v>
      </c>
      <c r="J60" s="23" t="s">
        <v>28</v>
      </c>
      <c r="K60" s="15" t="s">
        <v>26</v>
      </c>
      <c r="L60" s="7"/>
      <c r="M60" s="2"/>
      <c r="N60" s="2"/>
      <c r="O60" s="29">
        <f>(IF(AND(J60&gt;0,J60&lt;=I60),J60,I60)*(L60-M60+N60))</f>
        <v>0</v>
      </c>
      <c r="P60" s="12"/>
      <c r="Q60" s="2"/>
      <c r="R60" s="2"/>
    </row>
    <row r="61" spans="1:18" ht="56.25">
      <c r="A61">
        <v>13</v>
      </c>
      <c r="B61">
        <v>22</v>
      </c>
      <c r="C61">
        <v>2021</v>
      </c>
      <c r="D61">
        <v>45</v>
      </c>
      <c r="G61" s="15">
        <v>45</v>
      </c>
      <c r="H61" s="20" t="s">
        <v>75</v>
      </c>
      <c r="I61" s="23">
        <v>8</v>
      </c>
      <c r="J61" s="23" t="s">
        <v>28</v>
      </c>
      <c r="K61" s="15" t="s">
        <v>26</v>
      </c>
      <c r="L61" s="7"/>
      <c r="M61" s="2"/>
      <c r="N61" s="2"/>
      <c r="O61" s="29">
        <f>(IF(AND(J61&gt;0,J61&lt;=I61),J61,I61)*(L61-M61+N61))</f>
        <v>0</v>
      </c>
      <c r="P61" s="12"/>
      <c r="Q61" s="2"/>
      <c r="R61" s="2"/>
    </row>
    <row r="62" spans="1:18" ht="56.25">
      <c r="A62">
        <v>13</v>
      </c>
      <c r="B62">
        <v>22</v>
      </c>
      <c r="C62">
        <v>2021</v>
      </c>
      <c r="D62">
        <v>46</v>
      </c>
      <c r="G62" s="15">
        <v>46</v>
      </c>
      <c r="H62" s="20" t="s">
        <v>76</v>
      </c>
      <c r="I62" s="23">
        <v>15</v>
      </c>
      <c r="J62" s="23" t="s">
        <v>28</v>
      </c>
      <c r="K62" s="15" t="s">
        <v>26</v>
      </c>
      <c r="L62" s="7"/>
      <c r="M62" s="2"/>
      <c r="N62" s="2"/>
      <c r="O62" s="29">
        <f>(IF(AND(J62&gt;0,J62&lt;=I62),J62,I62)*(L62-M62+N62))</f>
        <v>0</v>
      </c>
      <c r="P62" s="12"/>
      <c r="Q62" s="2"/>
      <c r="R62" s="2"/>
    </row>
    <row r="63" spans="1:18" ht="56.25">
      <c r="A63">
        <v>13</v>
      </c>
      <c r="B63">
        <v>22</v>
      </c>
      <c r="C63">
        <v>2021</v>
      </c>
      <c r="D63">
        <v>47</v>
      </c>
      <c r="G63" s="15">
        <v>47</v>
      </c>
      <c r="H63" s="20" t="s">
        <v>77</v>
      </c>
      <c r="I63" s="23">
        <v>15</v>
      </c>
      <c r="J63" s="23" t="s">
        <v>28</v>
      </c>
      <c r="K63" s="15" t="s">
        <v>26</v>
      </c>
      <c r="L63" s="7"/>
      <c r="M63" s="2"/>
      <c r="N63" s="2"/>
      <c r="O63" s="29">
        <f>(IF(AND(J63&gt;0,J63&lt;=I63),J63,I63)*(L63-M63+N63))</f>
        <v>0</v>
      </c>
      <c r="P63" s="12"/>
      <c r="Q63" s="2"/>
      <c r="R63" s="2"/>
    </row>
    <row r="64" spans="1:18" ht="56.25">
      <c r="A64">
        <v>13</v>
      </c>
      <c r="B64">
        <v>22</v>
      </c>
      <c r="C64">
        <v>2021</v>
      </c>
      <c r="D64">
        <v>48</v>
      </c>
      <c r="G64" s="15">
        <v>48</v>
      </c>
      <c r="H64" s="20" t="s">
        <v>78</v>
      </c>
      <c r="I64" s="23">
        <v>30</v>
      </c>
      <c r="J64" s="23" t="s">
        <v>28</v>
      </c>
      <c r="K64" s="15" t="s">
        <v>26</v>
      </c>
      <c r="L64" s="7"/>
      <c r="M64" s="2"/>
      <c r="N64" s="2"/>
      <c r="O64" s="29">
        <f>(IF(AND(J64&gt;0,J64&lt;=I64),J64,I64)*(L64-M64+N64))</f>
        <v>0</v>
      </c>
      <c r="P64" s="12"/>
      <c r="Q64" s="2"/>
      <c r="R64" s="2"/>
    </row>
    <row r="65" spans="1:18" ht="45">
      <c r="A65">
        <v>13</v>
      </c>
      <c r="B65">
        <v>22</v>
      </c>
      <c r="C65">
        <v>2021</v>
      </c>
      <c r="D65">
        <v>49</v>
      </c>
      <c r="G65" s="15">
        <v>49</v>
      </c>
      <c r="H65" s="20" t="s">
        <v>79</v>
      </c>
      <c r="I65" s="23">
        <v>30</v>
      </c>
      <c r="J65" s="23" t="s">
        <v>28</v>
      </c>
      <c r="K65" s="15" t="s">
        <v>26</v>
      </c>
      <c r="L65" s="7"/>
      <c r="M65" s="2"/>
      <c r="N65" s="2"/>
      <c r="O65" s="29">
        <f>(IF(AND(J65&gt;0,J65&lt;=I65),J65,I65)*(L65-M65+N65))</f>
        <v>0</v>
      </c>
      <c r="P65" s="12"/>
      <c r="Q65" s="2"/>
      <c r="R65" s="2"/>
    </row>
    <row r="66" spans="1:18" ht="45">
      <c r="A66">
        <v>13</v>
      </c>
      <c r="B66">
        <v>22</v>
      </c>
      <c r="C66">
        <v>2021</v>
      </c>
      <c r="D66">
        <v>50</v>
      </c>
      <c r="G66" s="15">
        <v>50</v>
      </c>
      <c r="H66" s="20" t="s">
        <v>80</v>
      </c>
      <c r="I66" s="23">
        <v>23</v>
      </c>
      <c r="J66" s="23" t="s">
        <v>28</v>
      </c>
      <c r="K66" s="15" t="s">
        <v>26</v>
      </c>
      <c r="L66" s="7"/>
      <c r="M66" s="2"/>
      <c r="N66" s="2"/>
      <c r="O66" s="29">
        <f>(IF(AND(J66&gt;0,J66&lt;=I66),J66,I66)*(L66-M66+N66))</f>
        <v>0</v>
      </c>
      <c r="P66" s="12"/>
      <c r="Q66" s="2"/>
      <c r="R66" s="2"/>
    </row>
    <row r="67" spans="1:18" ht="45">
      <c r="A67">
        <v>13</v>
      </c>
      <c r="B67">
        <v>22</v>
      </c>
      <c r="C67">
        <v>2021</v>
      </c>
      <c r="D67">
        <v>51</v>
      </c>
      <c r="G67" s="15">
        <v>51</v>
      </c>
      <c r="H67" s="20" t="s">
        <v>81</v>
      </c>
      <c r="I67" s="23">
        <v>23</v>
      </c>
      <c r="J67" s="23" t="s">
        <v>28</v>
      </c>
      <c r="K67" s="15" t="s">
        <v>26</v>
      </c>
      <c r="L67" s="7"/>
      <c r="M67" s="2"/>
      <c r="N67" s="2"/>
      <c r="O67" s="29">
        <f>(IF(AND(J67&gt;0,J67&lt;=I67),J67,I67)*(L67-M67+N67))</f>
        <v>0</v>
      </c>
      <c r="P67" s="12"/>
      <c r="Q67" s="2"/>
      <c r="R67" s="2"/>
    </row>
    <row r="68" spans="1:18" ht="56.25">
      <c r="A68">
        <v>13</v>
      </c>
      <c r="B68">
        <v>22</v>
      </c>
      <c r="C68">
        <v>2021</v>
      </c>
      <c r="D68">
        <v>52</v>
      </c>
      <c r="G68" s="15">
        <v>52</v>
      </c>
      <c r="H68" s="20" t="s">
        <v>82</v>
      </c>
      <c r="I68" s="23">
        <v>23</v>
      </c>
      <c r="J68" s="23" t="s">
        <v>28</v>
      </c>
      <c r="K68" s="15" t="s">
        <v>26</v>
      </c>
      <c r="L68" s="7"/>
      <c r="M68" s="2"/>
      <c r="N68" s="2"/>
      <c r="O68" s="29">
        <f>(IF(AND(J68&gt;0,J68&lt;=I68),J68,I68)*(L68-M68+N68))</f>
        <v>0</v>
      </c>
      <c r="P68" s="12"/>
      <c r="Q68" s="2"/>
      <c r="R68" s="2"/>
    </row>
    <row r="69" spans="1:18" ht="56.25">
      <c r="A69">
        <v>13</v>
      </c>
      <c r="B69">
        <v>22</v>
      </c>
      <c r="C69">
        <v>2021</v>
      </c>
      <c r="D69">
        <v>53</v>
      </c>
      <c r="G69" s="15">
        <v>53</v>
      </c>
      <c r="H69" s="20" t="s">
        <v>83</v>
      </c>
      <c r="I69" s="23">
        <v>23</v>
      </c>
      <c r="J69" s="23" t="s">
        <v>28</v>
      </c>
      <c r="K69" s="15" t="s">
        <v>26</v>
      </c>
      <c r="L69" s="7"/>
      <c r="M69" s="2"/>
      <c r="N69" s="2"/>
      <c r="O69" s="29">
        <f>(IF(AND(J69&gt;0,J69&lt;=I69),J69,I69)*(L69-M69+N69))</f>
        <v>0</v>
      </c>
      <c r="P69" s="12"/>
      <c r="Q69" s="2"/>
      <c r="R69" s="2"/>
    </row>
    <row r="70" spans="1:18" ht="168.75">
      <c r="A70">
        <v>13</v>
      </c>
      <c r="B70">
        <v>22</v>
      </c>
      <c r="C70">
        <v>2021</v>
      </c>
      <c r="D70">
        <v>54</v>
      </c>
      <c r="G70" s="15">
        <v>54</v>
      </c>
      <c r="H70" s="20" t="s">
        <v>84</v>
      </c>
      <c r="I70" s="23">
        <v>8</v>
      </c>
      <c r="J70" s="23" t="s">
        <v>28</v>
      </c>
      <c r="K70" s="15" t="s">
        <v>26</v>
      </c>
      <c r="L70" s="7"/>
      <c r="M70" s="2"/>
      <c r="N70" s="2"/>
      <c r="O70" s="29">
        <f>(IF(AND(J70&gt;0,J70&lt;=I70),J70,I70)*(L70-M70+N70))</f>
        <v>0</v>
      </c>
      <c r="P70" s="12"/>
      <c r="Q70" s="2"/>
      <c r="R70" s="2"/>
    </row>
    <row r="71" spans="1:18" ht="168.75">
      <c r="A71">
        <v>13</v>
      </c>
      <c r="B71">
        <v>22</v>
      </c>
      <c r="C71">
        <v>2021</v>
      </c>
      <c r="D71">
        <v>55</v>
      </c>
      <c r="G71" s="15">
        <v>55</v>
      </c>
      <c r="H71" s="20" t="s">
        <v>85</v>
      </c>
      <c r="I71" s="23">
        <v>8</v>
      </c>
      <c r="J71" s="23" t="s">
        <v>28</v>
      </c>
      <c r="K71" s="15" t="s">
        <v>26</v>
      </c>
      <c r="L71" s="7"/>
      <c r="M71" s="2"/>
      <c r="N71" s="2"/>
      <c r="O71" s="29">
        <f>(IF(AND(J71&gt;0,J71&lt;=I71),J71,I71)*(L71-M71+N71))</f>
        <v>0</v>
      </c>
      <c r="P71" s="12"/>
      <c r="Q71" s="2"/>
      <c r="R71" s="2"/>
    </row>
    <row r="72" spans="1:18" ht="33.75">
      <c r="A72">
        <v>13</v>
      </c>
      <c r="B72">
        <v>22</v>
      </c>
      <c r="C72">
        <v>2021</v>
      </c>
      <c r="D72">
        <v>56</v>
      </c>
      <c r="G72" s="15">
        <v>56</v>
      </c>
      <c r="H72" s="20" t="s">
        <v>86</v>
      </c>
      <c r="I72" s="23">
        <v>150</v>
      </c>
      <c r="J72" s="23" t="s">
        <v>28</v>
      </c>
      <c r="K72" s="15" t="s">
        <v>26</v>
      </c>
      <c r="L72" s="7"/>
      <c r="M72" s="2"/>
      <c r="N72" s="2"/>
      <c r="O72" s="29">
        <f>(IF(AND(J72&gt;0,J72&lt;=I72),J72,I72)*(L72-M72+N72))</f>
        <v>0</v>
      </c>
      <c r="P72" s="12"/>
      <c r="Q72" s="2"/>
      <c r="R72" s="2"/>
    </row>
    <row r="73" spans="1:18" ht="135">
      <c r="A73">
        <v>13</v>
      </c>
      <c r="B73">
        <v>22</v>
      </c>
      <c r="C73">
        <v>2021</v>
      </c>
      <c r="D73">
        <v>57</v>
      </c>
      <c r="G73" s="15">
        <v>57</v>
      </c>
      <c r="H73" s="20" t="s">
        <v>87</v>
      </c>
      <c r="I73" s="23">
        <v>11250</v>
      </c>
      <c r="J73" s="23" t="s">
        <v>28</v>
      </c>
      <c r="K73" s="15" t="s">
        <v>26</v>
      </c>
      <c r="L73" s="7"/>
      <c r="M73" s="2"/>
      <c r="N73" s="2"/>
      <c r="O73" s="29">
        <f>(IF(AND(J73&gt;0,J73&lt;=I73),J73,I73)*(L73-M73+N73))</f>
        <v>0</v>
      </c>
      <c r="P73" s="12"/>
      <c r="Q73" s="2"/>
      <c r="R73" s="2"/>
    </row>
    <row r="74" spans="1:18" ht="135">
      <c r="A74">
        <v>13</v>
      </c>
      <c r="B74">
        <v>22</v>
      </c>
      <c r="C74">
        <v>2021</v>
      </c>
      <c r="D74">
        <v>58</v>
      </c>
      <c r="G74" s="15">
        <v>58</v>
      </c>
      <c r="H74" s="20" t="s">
        <v>88</v>
      </c>
      <c r="I74" s="23">
        <v>11250</v>
      </c>
      <c r="J74" s="23" t="s">
        <v>28</v>
      </c>
      <c r="K74" s="15" t="s">
        <v>26</v>
      </c>
      <c r="L74" s="7"/>
      <c r="M74" s="2"/>
      <c r="N74" s="2"/>
      <c r="O74" s="29">
        <f>(IF(AND(J74&gt;0,J74&lt;=I74),J74,I74)*(L74-M74+N74))</f>
        <v>0</v>
      </c>
      <c r="P74" s="12"/>
      <c r="Q74" s="2"/>
      <c r="R74" s="2"/>
    </row>
    <row r="75" spans="1:18" ht="33.75">
      <c r="A75">
        <v>13</v>
      </c>
      <c r="B75">
        <v>22</v>
      </c>
      <c r="C75">
        <v>2021</v>
      </c>
      <c r="D75">
        <v>59</v>
      </c>
      <c r="G75" s="15">
        <v>59</v>
      </c>
      <c r="H75" s="20" t="s">
        <v>89</v>
      </c>
      <c r="I75" s="23">
        <v>150</v>
      </c>
      <c r="J75" s="23" t="s">
        <v>25</v>
      </c>
      <c r="K75" s="15" t="s">
        <v>26</v>
      </c>
      <c r="L75" s="7"/>
      <c r="M75" s="2"/>
      <c r="N75" s="2"/>
      <c r="O75" s="29">
        <f>(IF(AND(J75&gt;0,J75&lt;=I75),J75,I75)*(L75-M75+N75))</f>
        <v>0</v>
      </c>
      <c r="P75" s="12"/>
      <c r="Q75" s="2"/>
      <c r="R75" s="2"/>
    </row>
    <row r="76" spans="1:18" ht="67.5">
      <c r="A76">
        <v>13</v>
      </c>
      <c r="B76">
        <v>22</v>
      </c>
      <c r="C76">
        <v>2021</v>
      </c>
      <c r="D76">
        <v>60</v>
      </c>
      <c r="G76" s="15">
        <v>60</v>
      </c>
      <c r="H76" s="20" t="s">
        <v>90</v>
      </c>
      <c r="I76" s="23">
        <v>8</v>
      </c>
      <c r="J76" s="23" t="s">
        <v>91</v>
      </c>
      <c r="K76" s="15" t="s">
        <v>26</v>
      </c>
      <c r="L76" s="7"/>
      <c r="M76" s="2"/>
      <c r="N76" s="2"/>
      <c r="O76" s="29">
        <f>(IF(AND(J76&gt;0,J76&lt;=I76),J76,I76)*(L76-M76+N76))</f>
        <v>0</v>
      </c>
      <c r="P76" s="12"/>
      <c r="Q76" s="2"/>
      <c r="R76" s="2"/>
    </row>
    <row r="77" spans="1:18" ht="112.5">
      <c r="A77">
        <v>13</v>
      </c>
      <c r="B77">
        <v>22</v>
      </c>
      <c r="C77">
        <v>2021</v>
      </c>
      <c r="D77">
        <v>61</v>
      </c>
      <c r="G77" s="15">
        <v>61</v>
      </c>
      <c r="H77" s="20" t="s">
        <v>92</v>
      </c>
      <c r="I77" s="23">
        <v>375</v>
      </c>
      <c r="J77" s="23" t="s">
        <v>28</v>
      </c>
      <c r="K77" s="15" t="s">
        <v>26</v>
      </c>
      <c r="L77" s="7"/>
      <c r="M77" s="2"/>
      <c r="N77" s="2"/>
      <c r="O77" s="29">
        <f>(IF(AND(J77&gt;0,J77&lt;=I77),J77,I77)*(L77-M77+N77))</f>
        <v>0</v>
      </c>
      <c r="P77" s="12"/>
      <c r="Q77" s="2"/>
      <c r="R77" s="2"/>
    </row>
    <row r="78" spans="1:18" ht="101.25">
      <c r="A78">
        <v>13</v>
      </c>
      <c r="B78">
        <v>22</v>
      </c>
      <c r="C78">
        <v>2021</v>
      </c>
      <c r="D78">
        <v>62</v>
      </c>
      <c r="G78" s="15">
        <v>62</v>
      </c>
      <c r="H78" s="20" t="s">
        <v>93</v>
      </c>
      <c r="I78" s="23">
        <v>1500</v>
      </c>
      <c r="J78" s="23" t="s">
        <v>28</v>
      </c>
      <c r="K78" s="15" t="s">
        <v>26</v>
      </c>
      <c r="L78" s="7"/>
      <c r="M78" s="2"/>
      <c r="N78" s="2"/>
      <c r="O78" s="29">
        <f>(IF(AND(J78&gt;0,J78&lt;=I78),J78,I78)*(L78-M78+N78))</f>
        <v>0</v>
      </c>
      <c r="P78" s="12"/>
      <c r="Q78" s="2"/>
      <c r="R78" s="2"/>
    </row>
    <row r="79" spans="1:18" ht="101.25">
      <c r="A79">
        <v>13</v>
      </c>
      <c r="B79">
        <v>22</v>
      </c>
      <c r="C79">
        <v>2021</v>
      </c>
      <c r="D79">
        <v>63</v>
      </c>
      <c r="G79" s="15">
        <v>63</v>
      </c>
      <c r="H79" s="20" t="s">
        <v>94</v>
      </c>
      <c r="I79" s="23">
        <v>1500</v>
      </c>
      <c r="J79" s="23" t="s">
        <v>28</v>
      </c>
      <c r="K79" s="15" t="s">
        <v>26</v>
      </c>
      <c r="L79" s="7"/>
      <c r="M79" s="2"/>
      <c r="N79" s="2"/>
      <c r="O79" s="29">
        <f>(IF(AND(J79&gt;0,J79&lt;=I79),J79,I79)*(L79-M79+N79))</f>
        <v>0</v>
      </c>
      <c r="P79" s="12"/>
      <c r="Q79" s="2"/>
      <c r="R79" s="2"/>
    </row>
    <row r="80" spans="1:18" ht="101.25">
      <c r="A80">
        <v>13</v>
      </c>
      <c r="B80">
        <v>22</v>
      </c>
      <c r="C80">
        <v>2021</v>
      </c>
      <c r="D80">
        <v>64</v>
      </c>
      <c r="G80" s="15">
        <v>64</v>
      </c>
      <c r="H80" s="20" t="s">
        <v>95</v>
      </c>
      <c r="I80" s="23">
        <v>2250</v>
      </c>
      <c r="J80" s="23" t="s">
        <v>28</v>
      </c>
      <c r="K80" s="15" t="s">
        <v>26</v>
      </c>
      <c r="L80" s="7"/>
      <c r="M80" s="2"/>
      <c r="N80" s="2"/>
      <c r="O80" s="29">
        <f>(IF(AND(J80&gt;0,J80&lt;=I80),J80,I80)*(L80-M80+N80))</f>
        <v>0</v>
      </c>
      <c r="P80" s="12"/>
      <c r="Q80" s="2"/>
      <c r="R80" s="2"/>
    </row>
    <row r="81" spans="1:18" ht="90">
      <c r="A81">
        <v>13</v>
      </c>
      <c r="B81">
        <v>22</v>
      </c>
      <c r="C81">
        <v>2021</v>
      </c>
      <c r="D81">
        <v>65</v>
      </c>
      <c r="G81" s="15">
        <v>65</v>
      </c>
      <c r="H81" s="20" t="s">
        <v>96</v>
      </c>
      <c r="I81" s="23">
        <v>1500</v>
      </c>
      <c r="J81" s="23" t="s">
        <v>28</v>
      </c>
      <c r="K81" s="15" t="s">
        <v>26</v>
      </c>
      <c r="L81" s="7"/>
      <c r="M81" s="2"/>
      <c r="N81" s="2"/>
      <c r="O81" s="29">
        <f>(IF(AND(J81&gt;0,J81&lt;=I81),J81,I81)*(L81-M81+N81))</f>
        <v>0</v>
      </c>
      <c r="P81" s="12"/>
      <c r="Q81" s="2"/>
      <c r="R81" s="2"/>
    </row>
    <row r="82" spans="1:18" ht="101.25">
      <c r="A82">
        <v>13</v>
      </c>
      <c r="B82">
        <v>22</v>
      </c>
      <c r="C82">
        <v>2021</v>
      </c>
      <c r="D82">
        <v>66</v>
      </c>
      <c r="G82" s="15">
        <v>66</v>
      </c>
      <c r="H82" s="20" t="s">
        <v>97</v>
      </c>
      <c r="I82" s="23">
        <v>2250</v>
      </c>
      <c r="J82" s="23" t="s">
        <v>28</v>
      </c>
      <c r="K82" s="15" t="s">
        <v>26</v>
      </c>
      <c r="L82" s="7"/>
      <c r="M82" s="2"/>
      <c r="N82" s="2"/>
      <c r="O82" s="29">
        <f>(IF(AND(J82&gt;0,J82&lt;=I82),J82,I82)*(L82-M82+N82))</f>
        <v>0</v>
      </c>
      <c r="P82" s="12"/>
      <c r="Q82" s="2"/>
      <c r="R82" s="2"/>
    </row>
    <row r="83" spans="1:18" ht="101.25">
      <c r="A83">
        <v>13</v>
      </c>
      <c r="B83">
        <v>22</v>
      </c>
      <c r="C83">
        <v>2021</v>
      </c>
      <c r="D83">
        <v>67</v>
      </c>
      <c r="G83" s="15">
        <v>67</v>
      </c>
      <c r="H83" s="20" t="s">
        <v>98</v>
      </c>
      <c r="I83" s="23">
        <v>23</v>
      </c>
      <c r="J83" s="23" t="s">
        <v>28</v>
      </c>
      <c r="K83" s="15" t="s">
        <v>26</v>
      </c>
      <c r="L83" s="7"/>
      <c r="M83" s="2"/>
      <c r="N83" s="2"/>
      <c r="O83" s="29">
        <f>(IF(AND(J83&gt;0,J83&lt;=I83),J83,I83)*(L83-M83+N83))</f>
        <v>0</v>
      </c>
      <c r="P83" s="12"/>
      <c r="Q83" s="2"/>
      <c r="R83" s="2"/>
    </row>
    <row r="84" spans="7:18" ht="15">
      <c r="G84" s="15"/>
      <c r="H84" s="20"/>
      <c r="I84" s="23"/>
      <c r="J84" s="23"/>
      <c r="K84" s="15"/>
      <c r="L84" s="7"/>
      <c r="M84" s="2"/>
      <c r="N84" s="2"/>
      <c r="O84" s="9"/>
      <c r="P84" s="12"/>
      <c r="Q84" s="2"/>
      <c r="R84" s="2"/>
    </row>
    <row r="85" spans="8:15" ht="15">
      <c r="H85" s="16"/>
      <c r="L85" s="31" t="s">
        <v>99</v>
      </c>
      <c r="N85" s="32"/>
      <c r="O85" s="33">
        <f>SUM(O10:O83)</f>
        <v>0</v>
      </c>
    </row>
    <row r="86" ht="15.75" thickBot="1">
      <c r="H86" s="16"/>
    </row>
    <row r="87" spans="8:16" ht="15">
      <c r="H87" s="16"/>
      <c r="N87" s="38"/>
      <c r="O87" s="41"/>
      <c r="P87" s="42" t="s">
        <v>104</v>
      </c>
    </row>
    <row r="88" spans="8:16" ht="15">
      <c r="H88" s="16" t="s">
        <v>100</v>
      </c>
      <c r="I88" s="36"/>
      <c r="N88" s="38"/>
      <c r="O88" s="40"/>
      <c r="P88" s="39"/>
    </row>
    <row r="89" spans="8:16" ht="15">
      <c r="H89" s="16" t="s">
        <v>101</v>
      </c>
      <c r="I89" s="36"/>
      <c r="N89" s="38"/>
      <c r="O89" s="40"/>
      <c r="P89" s="39"/>
    </row>
    <row r="90" spans="8:16" ht="15">
      <c r="H90" s="16" t="s">
        <v>102</v>
      </c>
      <c r="I90" s="4"/>
      <c r="N90" s="38"/>
      <c r="O90" s="40"/>
      <c r="P90" s="39"/>
    </row>
    <row r="91" spans="8:16" ht="15">
      <c r="H91" s="16" t="s">
        <v>103</v>
      </c>
      <c r="I91" s="36"/>
      <c r="N91" s="38"/>
      <c r="O91" s="40"/>
      <c r="P91" s="39"/>
    </row>
    <row r="92" spans="8:16" ht="15">
      <c r="H92" s="16"/>
      <c r="I92" s="37"/>
      <c r="N92" s="38"/>
      <c r="O92" s="40"/>
      <c r="P92" s="39"/>
    </row>
    <row r="93" spans="8:16" ht="15">
      <c r="H93" s="16"/>
      <c r="I93" s="4"/>
      <c r="N93" s="38"/>
      <c r="O93" s="40"/>
      <c r="P93" s="39"/>
    </row>
    <row r="94" spans="8:16" ht="15">
      <c r="H94" s="16"/>
      <c r="I94" s="4"/>
      <c r="N94" s="38"/>
      <c r="O94" s="40"/>
      <c r="P94" s="39"/>
    </row>
    <row r="95" spans="14:16" ht="15">
      <c r="N95" s="38"/>
      <c r="O95" s="40"/>
      <c r="P95" s="39"/>
    </row>
    <row r="96" spans="14:16" ht="15.75" thickBot="1">
      <c r="N96" s="38"/>
      <c r="O96" s="43"/>
      <c r="P96" s="44" t="s">
        <v>105</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2021-06-17T11:54:44Z</dcterms:created>
  <dcterms:modified xsi:type="dcterms:W3CDTF">2021-06-17T11:54:52Z</dcterms:modified>
  <cp:category/>
  <cp:version/>
  <cp:contentType/>
  <cp:contentStatus/>
</cp:coreProperties>
</file>